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ussefKhaled\Downloads\Final batch\Final Batch\6910-Golden Standard\"/>
    </mc:Choice>
  </mc:AlternateContent>
  <xr:revisionPtr revIDLastSave="0" documentId="13_ncr:1_{4AD1DAFD-785E-4E9A-9517-0CA385954343}" xr6:coauthVersionLast="47" xr6:coauthVersionMax="47" xr10:uidLastSave="{00000000-0000-0000-0000-000000000000}"/>
  <bookViews>
    <workbookView xWindow="-120" yWindow="-120" windowWidth="20730" windowHeight="11040" xr2:uid="{B2987B4E-C1F7-4DF4-BF61-8A9743812F6D}"/>
  </bookViews>
  <sheets>
    <sheet name="الصفحة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6" i="1" l="1"/>
  <c r="AI6" i="1"/>
  <c r="AH6" i="1"/>
  <c r="AK6" i="1"/>
  <c r="AL6" i="1"/>
  <c r="AM6" i="1"/>
  <c r="AN6" i="1"/>
  <c r="AO6" i="1"/>
  <c r="AP6" i="1"/>
  <c r="AQ6" i="1"/>
  <c r="P2" i="1"/>
  <c r="Q2" i="1" s="1"/>
  <c r="P91" i="1"/>
  <c r="Q91" i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/>
  <c r="P53" i="1"/>
  <c r="Q53" i="1" s="1"/>
  <c r="P54" i="1"/>
  <c r="Q54" i="1" s="1"/>
  <c r="P55" i="1"/>
  <c r="Q55" i="1" s="1"/>
  <c r="P56" i="1"/>
  <c r="Q56" i="1"/>
  <c r="P57" i="1"/>
  <c r="Q57" i="1" s="1"/>
  <c r="P58" i="1"/>
  <c r="Q58" i="1"/>
  <c r="P59" i="1"/>
  <c r="Q59" i="1" s="1"/>
  <c r="P60" i="1"/>
  <c r="Q60" i="1" s="1"/>
  <c r="P61" i="1"/>
  <c r="Q61" i="1" s="1"/>
  <c r="P62" i="1"/>
  <c r="Q62" i="1"/>
  <c r="P63" i="1"/>
  <c r="Q63" i="1" s="1"/>
  <c r="P64" i="1"/>
  <c r="Q64" i="1"/>
  <c r="P65" i="1"/>
  <c r="Q65" i="1" s="1"/>
  <c r="P66" i="1"/>
  <c r="Q66" i="1" s="1"/>
  <c r="P67" i="1"/>
  <c r="Q67" i="1" s="1"/>
  <c r="P68" i="1"/>
  <c r="Q68" i="1"/>
  <c r="P69" i="1"/>
  <c r="Q69" i="1" s="1"/>
  <c r="P70" i="1"/>
  <c r="Q70" i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/>
  <c r="P77" i="1"/>
  <c r="Q77" i="1"/>
  <c r="P78" i="1"/>
  <c r="Q78" i="1" s="1"/>
  <c r="P79" i="1"/>
  <c r="Q79" i="1" s="1"/>
  <c r="P80" i="1"/>
  <c r="Q80" i="1"/>
  <c r="P81" i="1"/>
  <c r="Q81" i="1" s="1"/>
  <c r="P82" i="1"/>
  <c r="Q82" i="1" s="1"/>
  <c r="P83" i="1"/>
  <c r="Q83" i="1" s="1"/>
  <c r="P84" i="1"/>
  <c r="Q84" i="1" s="1"/>
  <c r="P85" i="1"/>
  <c r="Q85" i="1" s="1"/>
  <c r="P86" i="1"/>
  <c r="Q86" i="1" s="1"/>
  <c r="P87" i="1"/>
  <c r="Q87" i="1" s="1"/>
  <c r="P88" i="1"/>
  <c r="Q88" i="1"/>
  <c r="P89" i="1"/>
  <c r="Q89" i="1"/>
  <c r="P90" i="1"/>
  <c r="Q90" i="1" s="1"/>
  <c r="P28" i="1"/>
  <c r="Q28" i="1" s="1"/>
  <c r="P3" i="1"/>
  <c r="Q3" i="1" s="1"/>
  <c r="P21" i="1" l="1"/>
  <c r="Q21" i="1" s="1"/>
  <c r="AT3" i="1" l="1"/>
  <c r="AT4" i="1"/>
  <c r="AT5" i="1"/>
  <c r="AT2" i="1"/>
  <c r="AU4" i="1" l="1"/>
  <c r="AU2" i="1"/>
  <c r="AU5" i="1"/>
  <c r="AU3" i="1"/>
  <c r="AQ2" i="1"/>
  <c r="AQ3" i="1"/>
  <c r="AQ4" i="1"/>
  <c r="AQ5" i="1"/>
  <c r="AQ7" i="1"/>
  <c r="AE2" i="1"/>
  <c r="AE3" i="1"/>
  <c r="AD3" i="1"/>
  <c r="AD2" i="1"/>
  <c r="Z2" i="1"/>
  <c r="AA2" i="1"/>
  <c r="AB2" i="1"/>
  <c r="AC2" i="1"/>
  <c r="Z3" i="1"/>
  <c r="AA3" i="1"/>
  <c r="AB3" i="1"/>
  <c r="AC3" i="1"/>
  <c r="Y3" i="1"/>
  <c r="Y2" i="1"/>
  <c r="AU8" i="1" l="1"/>
  <c r="AE5" i="1"/>
  <c r="AD5" i="1"/>
  <c r="AA5" i="1"/>
  <c r="AC5" i="1"/>
  <c r="AB5" i="1"/>
  <c r="Z5" i="1"/>
  <c r="Y5" i="1"/>
  <c r="P7" i="1"/>
  <c r="Q7" i="1" s="1"/>
  <c r="P4" i="1"/>
  <c r="Q4" i="1" s="1"/>
  <c r="P5" i="1"/>
  <c r="Q5" i="1" s="1"/>
  <c r="P6" i="1"/>
  <c r="Q6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AI7" i="1"/>
  <c r="AJ7" i="1"/>
  <c r="AK7" i="1"/>
  <c r="AL7" i="1"/>
  <c r="AM7" i="1"/>
  <c r="AN7" i="1"/>
  <c r="AH7" i="1"/>
  <c r="AP4" i="1" l="1"/>
  <c r="AP2" i="1"/>
  <c r="AP7" i="1"/>
  <c r="AP5" i="1"/>
  <c r="AP3" i="1"/>
  <c r="AO7" i="1"/>
  <c r="AH2" i="1"/>
  <c r="AI2" i="1"/>
  <c r="AJ2" i="1"/>
  <c r="AK2" i="1"/>
  <c r="AL2" i="1"/>
  <c r="AM2" i="1"/>
  <c r="AN2" i="1"/>
  <c r="AI3" i="1"/>
  <c r="AJ3" i="1"/>
  <c r="AK3" i="1"/>
  <c r="AL3" i="1"/>
  <c r="AM3" i="1"/>
  <c r="AN3" i="1"/>
  <c r="AI4" i="1"/>
  <c r="AJ4" i="1"/>
  <c r="AK4" i="1"/>
  <c r="AL4" i="1"/>
  <c r="AM4" i="1"/>
  <c r="AN4" i="1"/>
  <c r="AI5" i="1"/>
  <c r="AJ5" i="1"/>
  <c r="AK5" i="1"/>
  <c r="AL5" i="1"/>
  <c r="AM5" i="1"/>
  <c r="AN5" i="1"/>
  <c r="AH5" i="1"/>
  <c r="AH4" i="1"/>
  <c r="AH3" i="1"/>
  <c r="AO5" i="1" l="1"/>
  <c r="AO3" i="1"/>
  <c r="AO2" i="1"/>
  <c r="AO4" i="1"/>
</calcChain>
</file>

<file path=xl/sharedStrings.xml><?xml version="1.0" encoding="utf-8"?>
<sst xmlns="http://schemas.openxmlformats.org/spreadsheetml/2006/main" count="57" uniqueCount="36">
  <si>
    <t>المجموعة</t>
  </si>
  <si>
    <t>تعدين حكومي</t>
  </si>
  <si>
    <t>6 أطراف</t>
  </si>
  <si>
    <t>إغلاق الطرق</t>
  </si>
  <si>
    <t>الانضمامات الجماعية</t>
  </si>
  <si>
    <t>الجيش</t>
  </si>
  <si>
    <t>نسبة الحكومة</t>
  </si>
  <si>
    <t xml:space="preserve">الجبال الجليدية الكبيرة </t>
  </si>
  <si>
    <t>الجبال الجليدية الصغيرة</t>
  </si>
  <si>
    <t xml:space="preserve"> </t>
  </si>
  <si>
    <t xml:space="preserve">فالينويفو% </t>
  </si>
  <si>
    <t xml:space="preserve">بارايسو% </t>
  </si>
  <si>
    <t xml:space="preserve">تاتشيتو% </t>
  </si>
  <si>
    <t xml:space="preserve">ألتو% </t>
  </si>
  <si>
    <t>التحكم في الأموال</t>
  </si>
  <si>
    <t>مجموع المجتمعات</t>
  </si>
  <si>
    <t>مجموع سان تيودورو</t>
  </si>
  <si>
    <t>وظائف التعدين</t>
  </si>
  <si>
    <t>مزيد من التفاصيل</t>
  </si>
  <si>
    <t>التحكم في المدارس المحلية</t>
  </si>
  <si>
    <t>الصندوق البيئي</t>
  </si>
  <si>
    <t xml:space="preserve">قضايا جديدة </t>
  </si>
  <si>
    <t>العدد</t>
  </si>
  <si>
    <t>النسبة المئوية</t>
  </si>
  <si>
    <t>نعم</t>
  </si>
  <si>
    <t>الحد الأدنى</t>
  </si>
  <si>
    <t>الحكومة</t>
  </si>
  <si>
    <t>لا</t>
  </si>
  <si>
    <t>الحد الأقصى</t>
  </si>
  <si>
    <t>المجتمعات المحلية</t>
  </si>
  <si>
    <t>المتوسط</t>
  </si>
  <si>
    <t>كلاهما</t>
  </si>
  <si>
    <t>الانحراف المعياري</t>
  </si>
  <si>
    <t>آخر</t>
  </si>
  <si>
    <t>المنوال</t>
  </si>
  <si>
    <t>الوسيط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</si>
</sst>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2"/>
      <color rgb="FF000000"/>
      <name val="Times New Roman"/>
      <family val="1"/>
    </font>
    <font>
      <u/>
      <sz val="11"/>
      <color rgb="FF222222"/>
      <name val="Arial"/>
      <family val="2"/>
    </font>
    <font>
      <u/>
      <sz val="12"/>
      <color rgb="FF000000"/>
      <name val="Times New Roman"/>
      <family val="1"/>
    </font>
    <font>
      <u/>
      <sz val="11"/>
      <color theme="1"/>
      <name val="Calibri"/>
      <family val="2"/>
      <scheme val="minor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 applyAlignment="1">
      <alignment readingOrder="2"/>
    </xf>
    <xf numFmtId="0" fontId="2" fillId="2" borderId="0" xfId="0" applyFont="1" applyFill="1" applyAlignment="1">
      <alignment readingOrder="2"/>
    </xf>
    <xf numFmtId="0" fontId="3" fillId="2" borderId="0" xfId="0" applyFont="1" applyFill="1" applyAlignment="1">
      <alignment readingOrder="2"/>
    </xf>
    <xf numFmtId="0" fontId="2" fillId="3" borderId="0" xfId="0" applyFont="1" applyFill="1" applyAlignment="1">
      <alignment readingOrder="2"/>
    </xf>
    <xf numFmtId="0" fontId="0" fillId="3" borderId="0" xfId="0" applyFill="1" applyAlignment="1">
      <alignment readingOrder="2"/>
    </xf>
    <xf numFmtId="9" fontId="0" fillId="3" borderId="0" xfId="1" applyFont="1" applyFill="1" applyAlignment="1">
      <alignment readingOrder="2"/>
    </xf>
    <xf numFmtId="2" fontId="0" fillId="3" borderId="0" xfId="0" applyNumberFormat="1" applyFill="1" applyAlignment="1">
      <alignment readingOrder="2"/>
    </xf>
    <xf numFmtId="9" fontId="0" fillId="3" borderId="1" xfId="0" applyNumberFormat="1" applyFill="1" applyBorder="1" applyAlignment="1">
      <alignment readingOrder="2"/>
    </xf>
    <xf numFmtId="0" fontId="3" fillId="2" borderId="0" xfId="0" applyFont="1" applyFill="1" applyAlignment="1">
      <alignment horizontal="left" vertical="top" wrapText="1" readingOrder="2"/>
    </xf>
    <xf numFmtId="0" fontId="2" fillId="2" borderId="0" xfId="0" applyFont="1" applyFill="1" applyAlignment="1">
      <alignment horizontal="left" vertical="top" wrapText="1" readingOrder="2"/>
    </xf>
    <xf numFmtId="0" fontId="0" fillId="3" borderId="0" xfId="0" applyFill="1" applyAlignment="1">
      <alignment horizontal="left" vertical="top" wrapText="1" readingOrder="2"/>
    </xf>
    <xf numFmtId="0" fontId="4" fillId="0" borderId="0" xfId="0" applyFont="1" applyAlignment="1">
      <alignment horizontal="left" vertical="top" wrapText="1" readingOrder="2"/>
    </xf>
    <xf numFmtId="0" fontId="2" fillId="3" borderId="0" xfId="0" applyFont="1" applyFill="1" applyAlignment="1">
      <alignment horizontal="left" vertical="top" wrapText="1" readingOrder="2"/>
    </xf>
    <xf numFmtId="0" fontId="6" fillId="0" borderId="0" xfId="0" applyFont="1" applyAlignment="1">
      <alignment horizontal="left" vertical="top" wrapText="1" readingOrder="2"/>
    </xf>
    <xf numFmtId="0" fontId="7" fillId="3" borderId="0" xfId="0" applyFont="1" applyFill="1" applyAlignment="1">
      <alignment horizontal="left" vertical="top" wrapText="1" readingOrder="2"/>
    </xf>
    <xf numFmtId="0" fontId="8" fillId="0" borderId="0" xfId="0" applyFont="1" applyAlignment="1">
      <alignment horizontal="left" vertical="top" wrapText="1" readingOrder="2"/>
    </xf>
    <xf numFmtId="0" fontId="5" fillId="0" borderId="0" xfId="0" applyFont="1" applyAlignment="1">
      <alignment horizontal="left" vertical="top" wrapText="1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3660B-5C1D-4846-85E9-5485F73C84FA}">
  <dimension ref="A1:AU91"/>
  <sheetViews>
    <sheetView rightToLeft="1" tabSelected="1" topLeftCell="AA1" zoomScale="70" zoomScaleNormal="70" workbookViewId="0">
      <pane ySplit="1" topLeftCell="A2" activePane="bottomLeft" state="frozen"/>
      <selection activeCell="J1" sqref="J1"/>
      <selection pane="bottomLeft" activeCell="AI5" sqref="AI5"/>
    </sheetView>
  </sheetViews>
  <sheetFormatPr defaultColWidth="9.140625" defaultRowHeight="15" x14ac:dyDescent="0.25"/>
  <cols>
    <col min="1" max="1" width="11.140625" style="10" customWidth="1"/>
    <col min="2" max="2" width="12.5703125" style="10" customWidth="1"/>
    <col min="3" max="3" width="11.28515625" style="10" customWidth="1"/>
    <col min="4" max="4" width="14.28515625" style="10" customWidth="1"/>
    <col min="5" max="5" width="16.28515625" style="10" customWidth="1"/>
    <col min="6" max="6" width="12" style="10" customWidth="1"/>
    <col min="7" max="7" width="15.140625" style="10" customWidth="1"/>
    <col min="8" max="8" width="19.140625" style="10" customWidth="1"/>
    <col min="9" max="9" width="18" style="10" customWidth="1"/>
    <col min="10" max="10" width="2" style="10" bestFit="1" customWidth="1"/>
    <col min="11" max="11" width="18.28515625" style="10" customWidth="1"/>
    <col min="12" max="12" width="13" style="10" customWidth="1"/>
    <col min="13" max="13" width="14.140625" style="10" customWidth="1"/>
    <col min="14" max="14" width="10.42578125" style="10" customWidth="1"/>
    <col min="15" max="15" width="20.140625" style="10" customWidth="1"/>
    <col min="16" max="16" width="22.140625" style="10" customWidth="1"/>
    <col min="17" max="17" width="16.140625" style="10" bestFit="1" customWidth="1"/>
    <col min="18" max="18" width="17.5703125" style="10" customWidth="1"/>
    <col min="19" max="19" width="80.28515625" style="10" customWidth="1"/>
    <col min="20" max="20" width="26.28515625" style="10" customWidth="1"/>
    <col min="21" max="21" width="23.7109375" style="10" customWidth="1"/>
    <col min="22" max="22" width="47.42578125" style="10" customWidth="1"/>
    <col min="23" max="23" width="1.42578125" style="4" bestFit="1" customWidth="1"/>
    <col min="24" max="24" width="6.5703125" style="4" customWidth="1"/>
    <col min="25" max="25" width="11.140625" style="4" customWidth="1"/>
    <col min="26" max="26" width="9.85546875" style="4" customWidth="1"/>
    <col min="27" max="27" width="14.5703125" style="4" customWidth="1"/>
    <col min="28" max="28" width="14.42578125" style="4" customWidth="1"/>
    <col min="29" max="29" width="10.7109375" style="4" customWidth="1"/>
    <col min="30" max="30" width="19.28515625" style="4" customWidth="1"/>
    <col min="31" max="31" width="18.85546875" style="4" customWidth="1"/>
    <col min="32" max="32" width="1.5703125" style="4" bestFit="1" customWidth="1"/>
    <col min="33" max="33" width="18.5703125" style="4" bestFit="1" customWidth="1"/>
    <col min="34" max="34" width="16.5703125" style="4" bestFit="1" customWidth="1"/>
    <col min="35" max="35" width="16.42578125" style="4" bestFit="1" customWidth="1"/>
    <col min="36" max="36" width="15.28515625" style="4" bestFit="1" customWidth="1"/>
    <col min="37" max="37" width="16.42578125" style="4" bestFit="1" customWidth="1"/>
    <col min="38" max="38" width="16.140625" style="4" bestFit="1" customWidth="1"/>
    <col min="39" max="39" width="16.5703125" style="4" bestFit="1" customWidth="1"/>
    <col min="40" max="40" width="16.42578125" style="4" bestFit="1" customWidth="1"/>
    <col min="41" max="42" width="17.5703125" style="4" bestFit="1" customWidth="1"/>
    <col min="43" max="43" width="16.42578125" style="4" bestFit="1" customWidth="1"/>
    <col min="44" max="44" width="1.5703125" style="4" bestFit="1" customWidth="1"/>
    <col min="45" max="45" width="18.7109375" style="4" bestFit="1" customWidth="1"/>
    <col min="46" max="46" width="6.28515625" style="4" bestFit="1" customWidth="1"/>
    <col min="47" max="47" width="11.140625" style="4" bestFit="1" customWidth="1"/>
    <col min="48" max="16384" width="9.140625" style="4"/>
  </cols>
  <sheetData>
    <row r="1" spans="1:47" ht="30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8" t="s">
        <v>18</v>
      </c>
      <c r="T1" s="9" t="s">
        <v>19</v>
      </c>
      <c r="U1" s="9" t="s">
        <v>20</v>
      </c>
      <c r="V1" s="9" t="s">
        <v>21</v>
      </c>
      <c r="W1" s="3" t="s">
        <v>9</v>
      </c>
      <c r="X1" s="2"/>
      <c r="Y1" s="1" t="s">
        <v>1</v>
      </c>
      <c r="Z1" s="1" t="s">
        <v>2</v>
      </c>
      <c r="AA1" s="1" t="s">
        <v>3</v>
      </c>
      <c r="AB1" s="1" t="s">
        <v>4</v>
      </c>
      <c r="AC1" s="1" t="s">
        <v>5</v>
      </c>
      <c r="AD1" s="1" t="s">
        <v>19</v>
      </c>
      <c r="AE1" s="1" t="s">
        <v>20</v>
      </c>
      <c r="AF1" s="3" t="s">
        <v>9</v>
      </c>
      <c r="AG1" s="2"/>
      <c r="AH1" s="2" t="s">
        <v>6</v>
      </c>
      <c r="AI1" s="1" t="s">
        <v>7</v>
      </c>
      <c r="AJ1" s="1" t="s">
        <v>8</v>
      </c>
      <c r="AK1" s="1" t="s">
        <v>10</v>
      </c>
      <c r="AL1" s="1" t="s">
        <v>11</v>
      </c>
      <c r="AM1" s="1" t="s">
        <v>12</v>
      </c>
      <c r="AN1" s="1" t="s">
        <v>13</v>
      </c>
      <c r="AO1" s="1" t="s">
        <v>15</v>
      </c>
      <c r="AP1" s="1" t="s">
        <v>16</v>
      </c>
      <c r="AQ1" s="1" t="s">
        <v>17</v>
      </c>
      <c r="AR1" s="4" t="s">
        <v>9</v>
      </c>
      <c r="AS1" s="1" t="s">
        <v>14</v>
      </c>
      <c r="AT1" s="1" t="s">
        <v>22</v>
      </c>
      <c r="AU1" s="1" t="s">
        <v>23</v>
      </c>
    </row>
    <row r="2" spans="1:47" ht="15" customHeight="1" x14ac:dyDescent="0.25">
      <c r="A2" s="10">
        <v>1</v>
      </c>
      <c r="P2" s="10" t="str">
        <f>IF(COUNTBLANK(K2:N2)&lt;4,SUM(K2:N2),"")</f>
        <v/>
      </c>
      <c r="Q2" s="10" t="str">
        <f>IF(OR(G2="",P2=""),"",P2+G2)</f>
        <v/>
      </c>
      <c r="X2" s="2" t="s">
        <v>24</v>
      </c>
      <c r="Y2" s="5" t="e">
        <f t="shared" ref="Y2:AC3" si="0">COUNTIF(B:B,$X2)/(COUNTIF(B:B,"*")-1)</f>
        <v>#DIV/0!</v>
      </c>
      <c r="Z2" s="5" t="e">
        <f t="shared" si="0"/>
        <v>#DIV/0!</v>
      </c>
      <c r="AA2" s="5" t="e">
        <f t="shared" si="0"/>
        <v>#DIV/0!</v>
      </c>
      <c r="AB2" s="5" t="e">
        <f t="shared" si="0"/>
        <v>#DIV/0!</v>
      </c>
      <c r="AC2" s="5" t="e">
        <f t="shared" si="0"/>
        <v>#DIV/0!</v>
      </c>
      <c r="AD2" s="5" t="e">
        <f>COUNTIF(T:T,$X2)/(COUNTIF(T:T,"*")-1)</f>
        <v>#DIV/0!</v>
      </c>
      <c r="AE2" s="5" t="e">
        <f>COUNTIF(U:U,$X2)/(COUNTIF(U:U,"*")-1)</f>
        <v>#DIV/0!</v>
      </c>
      <c r="AG2" s="2" t="s">
        <v>25</v>
      </c>
      <c r="AH2" s="6">
        <f>MIN(G:G)</f>
        <v>0</v>
      </c>
      <c r="AI2" s="6">
        <f>MIN(H:H)</f>
        <v>0</v>
      </c>
      <c r="AJ2" s="6">
        <f>MIN(I:I)</f>
        <v>0</v>
      </c>
      <c r="AK2" s="6">
        <f>MIN(K:K)</f>
        <v>0</v>
      </c>
      <c r="AL2" s="6">
        <f>MIN(L:L)</f>
        <v>0</v>
      </c>
      <c r="AM2" s="6">
        <f>MIN(M:M)</f>
        <v>0</v>
      </c>
      <c r="AN2" s="6">
        <f>MIN(N:N)</f>
        <v>0</v>
      </c>
      <c r="AO2" s="6">
        <f>MIN(P:P)</f>
        <v>0</v>
      </c>
      <c r="AP2" s="6">
        <f>MIN(Q:Q)</f>
        <v>0</v>
      </c>
      <c r="AQ2" s="6">
        <f>MIN(R:R)</f>
        <v>0</v>
      </c>
      <c r="AS2" s="2" t="s">
        <v>26</v>
      </c>
      <c r="AT2" s="6">
        <f>COUNTIF(O:O,AS2)</f>
        <v>0</v>
      </c>
      <c r="AU2" s="5" t="e">
        <f>AT2/SUM($AT$2:$AT$5)</f>
        <v>#DIV/0!</v>
      </c>
    </row>
    <row r="3" spans="1:47" ht="15" customHeight="1" x14ac:dyDescent="0.25">
      <c r="A3" s="10">
        <v>2</v>
      </c>
      <c r="P3" s="10" t="str">
        <f>IF(COUNTBLANK(K3:N3)&lt;4,SUM(K3:N3),"")</f>
        <v/>
      </c>
      <c r="Q3" s="10" t="str">
        <f t="shared" ref="Q3:Q28" si="1">IF(OR(G3="",P3=""),"",P3+G3)</f>
        <v/>
      </c>
      <c r="V3" s="11"/>
      <c r="X3" s="2" t="s">
        <v>27</v>
      </c>
      <c r="Y3" s="5" t="e">
        <f t="shared" si="0"/>
        <v>#DIV/0!</v>
      </c>
      <c r="Z3" s="5" t="e">
        <f t="shared" si="0"/>
        <v>#DIV/0!</v>
      </c>
      <c r="AA3" s="5" t="e">
        <f t="shared" si="0"/>
        <v>#DIV/0!</v>
      </c>
      <c r="AB3" s="5" t="e">
        <f t="shared" si="0"/>
        <v>#DIV/0!</v>
      </c>
      <c r="AC3" s="5" t="e">
        <f t="shared" si="0"/>
        <v>#DIV/0!</v>
      </c>
      <c r="AD3" s="5" t="e">
        <f>COUNTIF(T:T,$X3)/(COUNTIF(T:T,"*")-1)</f>
        <v>#DIV/0!</v>
      </c>
      <c r="AE3" s="5" t="e">
        <f>COUNTIF(U:U,$X3)/(COUNTIF(U:U,"*")-1)</f>
        <v>#DIV/0!</v>
      </c>
      <c r="AG3" s="2" t="s">
        <v>28</v>
      </c>
      <c r="AH3" s="6">
        <f>MAX(G:G)</f>
        <v>0</v>
      </c>
      <c r="AI3" s="6">
        <f>MAX(H:H)</f>
        <v>0</v>
      </c>
      <c r="AJ3" s="6">
        <f>MAX(I:I)</f>
        <v>0</v>
      </c>
      <c r="AK3" s="6">
        <f>MAX(K:K)</f>
        <v>0</v>
      </c>
      <c r="AL3" s="6">
        <f>MAX(L:L)</f>
        <v>0</v>
      </c>
      <c r="AM3" s="6">
        <f>MAX(M:M)</f>
        <v>0</v>
      </c>
      <c r="AN3" s="6">
        <f>MAX(N:N)</f>
        <v>0</v>
      </c>
      <c r="AO3" s="6">
        <f>MAX(P:P)</f>
        <v>0</v>
      </c>
      <c r="AP3" s="6">
        <f>MAX(Q:Q)</f>
        <v>0</v>
      </c>
      <c r="AQ3" s="6">
        <f>MAX(R:R)</f>
        <v>0</v>
      </c>
      <c r="AS3" s="2" t="s">
        <v>29</v>
      </c>
      <c r="AT3" s="6">
        <f>COUNTIF(O:O,AS3)</f>
        <v>0</v>
      </c>
      <c r="AU3" s="5" t="e">
        <f t="shared" ref="AU3:AU5" si="2">AT3/SUM($AT$2:$AT$5)</f>
        <v>#DIV/0!</v>
      </c>
    </row>
    <row r="4" spans="1:47" ht="15" customHeight="1" x14ac:dyDescent="0.25">
      <c r="A4" s="10">
        <v>3</v>
      </c>
      <c r="P4" s="10" t="str">
        <f t="shared" ref="P4:P28" si="3">IF(COUNTBLANK(K4:N4)&lt;4,SUM(K4:N4),"")</f>
        <v/>
      </c>
      <c r="Q4" s="10" t="str">
        <f t="shared" si="1"/>
        <v/>
      </c>
      <c r="AG4" s="2" t="s">
        <v>30</v>
      </c>
      <c r="AH4" s="6" t="e">
        <f>AVERAGE(G:G)</f>
        <v>#DIV/0!</v>
      </c>
      <c r="AI4" s="6" t="e">
        <f>AVERAGE(H:H)</f>
        <v>#DIV/0!</v>
      </c>
      <c r="AJ4" s="6" t="e">
        <f>AVERAGE(I:I)</f>
        <v>#DIV/0!</v>
      </c>
      <c r="AK4" s="6" t="e">
        <f>AVERAGE(K:K)</f>
        <v>#DIV/0!</v>
      </c>
      <c r="AL4" s="6" t="e">
        <f>AVERAGE(L:L)</f>
        <v>#DIV/0!</v>
      </c>
      <c r="AM4" s="6" t="e">
        <f>AVERAGE(M:M)</f>
        <v>#DIV/0!</v>
      </c>
      <c r="AN4" s="6" t="e">
        <f>AVERAGE(N:N)</f>
        <v>#DIV/0!</v>
      </c>
      <c r="AO4" s="6" t="e">
        <f>AVERAGE(P:P)</f>
        <v>#DIV/0!</v>
      </c>
      <c r="AP4" s="6" t="e">
        <f>AVERAGE(Q:Q)</f>
        <v>#DIV/0!</v>
      </c>
      <c r="AQ4" s="6" t="e">
        <f>AVERAGE(R:R)</f>
        <v>#DIV/0!</v>
      </c>
      <c r="AS4" s="2" t="s">
        <v>31</v>
      </c>
      <c r="AT4" s="6">
        <f>COUNTIF(O:O,AS4)</f>
        <v>0</v>
      </c>
      <c r="AU4" s="5" t="e">
        <f t="shared" si="2"/>
        <v>#DIV/0!</v>
      </c>
    </row>
    <row r="5" spans="1:47" ht="15" customHeight="1" thickBot="1" x14ac:dyDescent="0.3">
      <c r="A5" s="10">
        <v>4</v>
      </c>
      <c r="P5" s="10" t="str">
        <f t="shared" si="3"/>
        <v/>
      </c>
      <c r="Q5" s="10" t="str">
        <f t="shared" si="1"/>
        <v/>
      </c>
      <c r="S5" s="11"/>
      <c r="V5" s="11"/>
      <c r="Y5" s="7" t="e">
        <f>SUM(Y2:Y3)</f>
        <v>#DIV/0!</v>
      </c>
      <c r="Z5" s="7" t="e">
        <f t="shared" ref="Z5:AE5" si="4">SUM(Z2:Z3)</f>
        <v>#DIV/0!</v>
      </c>
      <c r="AA5" s="7" t="e">
        <f t="shared" si="4"/>
        <v>#DIV/0!</v>
      </c>
      <c r="AB5" s="7" t="e">
        <f t="shared" si="4"/>
        <v>#DIV/0!</v>
      </c>
      <c r="AC5" s="7" t="e">
        <f t="shared" si="4"/>
        <v>#DIV/0!</v>
      </c>
      <c r="AD5" s="7" t="e">
        <f t="shared" si="4"/>
        <v>#DIV/0!</v>
      </c>
      <c r="AE5" s="7" t="e">
        <f t="shared" si="4"/>
        <v>#DIV/0!</v>
      </c>
      <c r="AG5" s="2" t="s">
        <v>32</v>
      </c>
      <c r="AH5" s="6" t="e">
        <f>_xlfn.STDEV.P(G:G)</f>
        <v>#DIV/0!</v>
      </c>
      <c r="AI5" s="6" t="e">
        <f>_xlfn.STDEV.P(H:H)</f>
        <v>#DIV/0!</v>
      </c>
      <c r="AJ5" s="6" t="e">
        <f>_xlfn.STDEV.P(I:I)</f>
        <v>#DIV/0!</v>
      </c>
      <c r="AK5" s="6" t="e">
        <f>_xlfn.STDEV.P(K:K)</f>
        <v>#DIV/0!</v>
      </c>
      <c r="AL5" s="6" t="e">
        <f>_xlfn.STDEV.P(L:L)</f>
        <v>#DIV/0!</v>
      </c>
      <c r="AM5" s="6" t="e">
        <f>_xlfn.STDEV.P(M:M)</f>
        <v>#DIV/0!</v>
      </c>
      <c r="AN5" s="6" t="e">
        <f>_xlfn.STDEV.P(N:N)</f>
        <v>#DIV/0!</v>
      </c>
      <c r="AO5" s="6" t="e">
        <f>_xlfn.STDEV.P(P:P)</f>
        <v>#DIV/0!</v>
      </c>
      <c r="AP5" s="6" t="e">
        <f>_xlfn.STDEV.P(Q:Q)</f>
        <v>#DIV/0!</v>
      </c>
      <c r="AQ5" s="6" t="e">
        <f>_xlfn.STDEV.P(R:R)</f>
        <v>#DIV/0!</v>
      </c>
      <c r="AS5" s="2" t="s">
        <v>33</v>
      </c>
      <c r="AT5" s="6">
        <f>COUNTIF(O:O,AS5)</f>
        <v>0</v>
      </c>
      <c r="AU5" s="5" t="e">
        <f t="shared" si="2"/>
        <v>#DIV/0!</v>
      </c>
    </row>
    <row r="6" spans="1:47" ht="15" customHeight="1" thickTop="1" x14ac:dyDescent="0.25">
      <c r="A6" s="10">
        <v>5</v>
      </c>
      <c r="P6" s="10" t="str">
        <f t="shared" si="3"/>
        <v/>
      </c>
      <c r="Q6" s="10" t="str">
        <f t="shared" si="1"/>
        <v/>
      </c>
      <c r="AG6" s="2" t="s">
        <v>34</v>
      </c>
      <c r="AH6" s="4" t="str">
        <f>IFERROR(MODE(G:G), "غير متاح")</f>
        <v>غير متاح</v>
      </c>
      <c r="AI6" s="4" t="str">
        <f>IFERROR(MODE(H:H), "غير متاح")</f>
        <v>غير متاح</v>
      </c>
      <c r="AJ6" s="4" t="str">
        <f>IFERROR(MODE(I:I), "غير متاح")</f>
        <v>غير متاح</v>
      </c>
      <c r="AK6" s="4" t="str">
        <f>IFERROR(MODE(K:K), "غير متاح")</f>
        <v>غير متاح</v>
      </c>
      <c r="AL6" s="4" t="str">
        <f>IFERROR(MODE(L:L), "غير متاح")</f>
        <v>غير متاح</v>
      </c>
      <c r="AM6" s="4" t="str">
        <f>IFERROR(MODE(M:M), "غير متاح")</f>
        <v>غير متاح</v>
      </c>
      <c r="AN6" s="4" t="str">
        <f>IFERROR(MODE(N:N), "غير متاح")</f>
        <v>غير متاح</v>
      </c>
      <c r="AO6" s="4" t="str">
        <f>IFERROR(MODE(P:P), "غير متاح")</f>
        <v>غير متاح</v>
      </c>
      <c r="AP6" s="4" t="str">
        <f>IFERROR(MODE(Q:Q), "غير متاح")</f>
        <v>غير متاح</v>
      </c>
      <c r="AQ6" s="4" t="str">
        <f>IFERROR(MODE(R:R), "غير متاح")</f>
        <v>غير متاح</v>
      </c>
    </row>
    <row r="7" spans="1:47" ht="15" customHeight="1" x14ac:dyDescent="0.25">
      <c r="A7" s="10">
        <v>6</v>
      </c>
      <c r="P7" s="10" t="str">
        <f>IF(COUNTBLANK(K7:N7)&lt;4,SUM(K7:N7),"")</f>
        <v/>
      </c>
      <c r="Q7" s="10" t="str">
        <f t="shared" si="1"/>
        <v/>
      </c>
      <c r="S7" s="13"/>
      <c r="AG7" s="2" t="s">
        <v>35</v>
      </c>
      <c r="AH7" s="4" t="e">
        <f>MEDIAN(G:G)</f>
        <v>#NUM!</v>
      </c>
      <c r="AI7" s="4" t="e">
        <f>MEDIAN(H:H)</f>
        <v>#NUM!</v>
      </c>
      <c r="AJ7" s="4" t="e">
        <f>MEDIAN(I:I)</f>
        <v>#NUM!</v>
      </c>
      <c r="AK7" s="4" t="e">
        <f>MEDIAN(K:K)</f>
        <v>#NUM!</v>
      </c>
      <c r="AL7" s="4" t="e">
        <f>MEDIAN(L:L)</f>
        <v>#NUM!</v>
      </c>
      <c r="AM7" s="4" t="e">
        <f>MEDIAN(M:M)</f>
        <v>#NUM!</v>
      </c>
      <c r="AN7" s="4" t="e">
        <f>MEDIAN(N:N)</f>
        <v>#NUM!</v>
      </c>
      <c r="AO7" s="4" t="e">
        <f>MEDIAN(P:P)</f>
        <v>#NUM!</v>
      </c>
      <c r="AP7" s="4" t="e">
        <f>MEDIAN(Q:Q)</f>
        <v>#NUM!</v>
      </c>
      <c r="AQ7" s="4" t="e">
        <f>MEDIAN(R:R)</f>
        <v>#NUM!</v>
      </c>
    </row>
    <row r="8" spans="1:47" ht="15" customHeight="1" thickBot="1" x14ac:dyDescent="0.3">
      <c r="A8" s="10">
        <v>7</v>
      </c>
      <c r="P8" s="10" t="str">
        <f t="shared" si="3"/>
        <v/>
      </c>
      <c r="Q8" s="10" t="str">
        <f t="shared" si="1"/>
        <v/>
      </c>
      <c r="S8" s="13"/>
      <c r="AU8" s="7" t="e">
        <f>SUM(AU2:AU5)</f>
        <v>#DIV/0!</v>
      </c>
    </row>
    <row r="9" spans="1:47" ht="15" customHeight="1" thickTop="1" x14ac:dyDescent="0.25">
      <c r="A9" s="10">
        <v>8</v>
      </c>
      <c r="P9" s="10" t="str">
        <f t="shared" si="3"/>
        <v/>
      </c>
      <c r="Q9" s="10" t="str">
        <f t="shared" si="1"/>
        <v/>
      </c>
      <c r="S9" s="13"/>
    </row>
    <row r="10" spans="1:47" ht="15" customHeight="1" x14ac:dyDescent="0.25">
      <c r="A10" s="10">
        <v>9</v>
      </c>
      <c r="P10" s="10" t="str">
        <f t="shared" si="3"/>
        <v/>
      </c>
      <c r="Q10" s="10" t="str">
        <f t="shared" si="1"/>
        <v/>
      </c>
      <c r="S10" s="14"/>
    </row>
    <row r="11" spans="1:47" ht="15" customHeight="1" x14ac:dyDescent="0.25">
      <c r="A11" s="10">
        <v>10</v>
      </c>
      <c r="P11" s="10" t="str">
        <f t="shared" si="3"/>
        <v/>
      </c>
      <c r="Q11" s="10" t="str">
        <f t="shared" si="1"/>
        <v/>
      </c>
      <c r="S11" s="14"/>
    </row>
    <row r="12" spans="1:47" ht="15" customHeight="1" x14ac:dyDescent="0.25">
      <c r="A12" s="10">
        <v>11</v>
      </c>
      <c r="P12" s="10" t="str">
        <f t="shared" si="3"/>
        <v/>
      </c>
      <c r="Q12" s="10" t="str">
        <f t="shared" si="1"/>
        <v/>
      </c>
      <c r="S12" s="13"/>
    </row>
    <row r="13" spans="1:47" ht="15" customHeight="1" x14ac:dyDescent="0.25">
      <c r="A13" s="10">
        <v>12</v>
      </c>
      <c r="P13" s="10" t="str">
        <f t="shared" si="3"/>
        <v/>
      </c>
      <c r="Q13" s="10" t="str">
        <f t="shared" si="1"/>
        <v/>
      </c>
      <c r="S13" s="14"/>
    </row>
    <row r="14" spans="1:47" ht="15" customHeight="1" x14ac:dyDescent="0.25">
      <c r="A14" s="10">
        <v>13</v>
      </c>
      <c r="P14" s="10" t="str">
        <f t="shared" si="3"/>
        <v/>
      </c>
      <c r="Q14" s="10" t="str">
        <f t="shared" si="1"/>
        <v/>
      </c>
      <c r="S14" s="14"/>
    </row>
    <row r="15" spans="1:47" ht="15" customHeight="1" x14ac:dyDescent="0.25">
      <c r="A15" s="10">
        <v>14</v>
      </c>
      <c r="P15" s="10" t="str">
        <f t="shared" si="3"/>
        <v/>
      </c>
      <c r="Q15" s="10" t="str">
        <f t="shared" si="1"/>
        <v/>
      </c>
      <c r="S15" s="13"/>
    </row>
    <row r="16" spans="1:47" ht="15" customHeight="1" x14ac:dyDescent="0.25">
      <c r="A16" s="10">
        <v>15</v>
      </c>
      <c r="P16" s="10" t="str">
        <f t="shared" si="3"/>
        <v/>
      </c>
      <c r="Q16" s="10" t="str">
        <f t="shared" si="1"/>
        <v/>
      </c>
      <c r="S16" s="15"/>
    </row>
    <row r="17" spans="1:22" ht="15" customHeight="1" x14ac:dyDescent="0.25">
      <c r="A17" s="10">
        <v>16</v>
      </c>
      <c r="P17" s="10" t="str">
        <f t="shared" si="3"/>
        <v/>
      </c>
      <c r="Q17" s="10" t="str">
        <f t="shared" si="1"/>
        <v/>
      </c>
      <c r="S17" s="14"/>
    </row>
    <row r="18" spans="1:22" ht="15" customHeight="1" x14ac:dyDescent="0.25">
      <c r="A18" s="10">
        <v>17</v>
      </c>
      <c r="P18" s="10" t="str">
        <f t="shared" si="3"/>
        <v/>
      </c>
      <c r="Q18" s="10" t="str">
        <f t="shared" si="1"/>
        <v/>
      </c>
      <c r="S18" s="14"/>
    </row>
    <row r="19" spans="1:22" ht="15" customHeight="1" x14ac:dyDescent="0.25">
      <c r="A19" s="10">
        <v>18</v>
      </c>
      <c r="P19" s="10" t="str">
        <f t="shared" si="3"/>
        <v/>
      </c>
      <c r="Q19" s="10" t="str">
        <f t="shared" si="1"/>
        <v/>
      </c>
      <c r="S19" s="14"/>
    </row>
    <row r="20" spans="1:22" ht="15" customHeight="1" x14ac:dyDescent="0.25">
      <c r="A20" s="10">
        <v>19</v>
      </c>
      <c r="P20" s="10" t="str">
        <f t="shared" si="3"/>
        <v/>
      </c>
      <c r="Q20" s="10" t="str">
        <f t="shared" si="1"/>
        <v/>
      </c>
      <c r="S20" s="13"/>
    </row>
    <row r="21" spans="1:22" ht="15.75" x14ac:dyDescent="0.25">
      <c r="A21" s="10">
        <v>20</v>
      </c>
      <c r="P21" s="10" t="str">
        <f t="shared" si="3"/>
        <v/>
      </c>
      <c r="Q21" s="10" t="str">
        <f t="shared" si="1"/>
        <v/>
      </c>
      <c r="S21" s="13"/>
    </row>
    <row r="22" spans="1:22" x14ac:dyDescent="0.25">
      <c r="A22" s="10">
        <v>21</v>
      </c>
      <c r="P22" s="10" t="str">
        <f t="shared" si="3"/>
        <v/>
      </c>
      <c r="Q22" s="10" t="str">
        <f t="shared" si="1"/>
        <v/>
      </c>
      <c r="S22" s="16"/>
    </row>
    <row r="23" spans="1:22" x14ac:dyDescent="0.25">
      <c r="A23" s="10">
        <v>22</v>
      </c>
      <c r="P23" s="10" t="str">
        <f t="shared" si="3"/>
        <v/>
      </c>
      <c r="Q23" s="10" t="str">
        <f t="shared" si="1"/>
        <v/>
      </c>
    </row>
    <row r="24" spans="1:22" x14ac:dyDescent="0.25">
      <c r="A24" s="10">
        <v>23</v>
      </c>
      <c r="P24" s="10" t="str">
        <f t="shared" si="3"/>
        <v/>
      </c>
      <c r="Q24" s="10" t="str">
        <f t="shared" si="1"/>
        <v/>
      </c>
    </row>
    <row r="25" spans="1:22" x14ac:dyDescent="0.25">
      <c r="A25" s="10">
        <v>24</v>
      </c>
      <c r="P25" s="10" t="str">
        <f t="shared" si="3"/>
        <v/>
      </c>
      <c r="Q25" s="10" t="str">
        <f t="shared" si="1"/>
        <v/>
      </c>
    </row>
    <row r="26" spans="1:22" ht="15.75" x14ac:dyDescent="0.25">
      <c r="A26" s="10">
        <v>25</v>
      </c>
      <c r="P26" s="10" t="str">
        <f t="shared" si="3"/>
        <v/>
      </c>
      <c r="Q26" s="10" t="str">
        <f t="shared" si="1"/>
        <v/>
      </c>
      <c r="V26" s="11"/>
    </row>
    <row r="27" spans="1:22" ht="15.75" x14ac:dyDescent="0.25">
      <c r="A27" s="10">
        <v>26</v>
      </c>
      <c r="P27" s="10" t="str">
        <f t="shared" si="3"/>
        <v/>
      </c>
      <c r="Q27" s="10" t="str">
        <f t="shared" si="1"/>
        <v/>
      </c>
      <c r="S27" s="13"/>
    </row>
    <row r="28" spans="1:22" x14ac:dyDescent="0.25">
      <c r="A28" s="10">
        <v>27</v>
      </c>
      <c r="P28" s="10" t="str">
        <f t="shared" si="3"/>
        <v/>
      </c>
      <c r="Q28" s="10" t="str">
        <f t="shared" si="1"/>
        <v/>
      </c>
    </row>
    <row r="29" spans="1:22" x14ac:dyDescent="0.25">
      <c r="A29" s="10">
        <v>28</v>
      </c>
      <c r="P29" s="10" t="str">
        <f t="shared" ref="P29:P91" si="5">IF(COUNTBLANK(K29:N29)&lt;4,SUM(K29:N29),"")</f>
        <v/>
      </c>
      <c r="Q29" s="10" t="str">
        <f t="shared" ref="Q29:Q91" si="6">IF(OR(G29="",P29=""),"",P29+G29)</f>
        <v/>
      </c>
    </row>
    <row r="30" spans="1:22" x14ac:dyDescent="0.25">
      <c r="A30" s="10">
        <v>29</v>
      </c>
      <c r="P30" s="10" t="str">
        <f t="shared" si="5"/>
        <v/>
      </c>
      <c r="Q30" s="10" t="str">
        <f t="shared" si="6"/>
        <v/>
      </c>
    </row>
    <row r="31" spans="1:22" x14ac:dyDescent="0.25">
      <c r="A31" s="10">
        <v>30</v>
      </c>
      <c r="P31" s="10" t="str">
        <f t="shared" si="5"/>
        <v/>
      </c>
      <c r="Q31" s="10" t="str">
        <f t="shared" si="6"/>
        <v/>
      </c>
    </row>
    <row r="32" spans="1:22" x14ac:dyDescent="0.25">
      <c r="A32" s="10">
        <v>31</v>
      </c>
      <c r="P32" s="10" t="str">
        <f t="shared" si="5"/>
        <v/>
      </c>
      <c r="Q32" s="10" t="str">
        <f t="shared" si="6"/>
        <v/>
      </c>
    </row>
    <row r="33" spans="1:17" x14ac:dyDescent="0.25">
      <c r="A33" s="10">
        <v>32</v>
      </c>
      <c r="P33" s="10" t="str">
        <f t="shared" si="5"/>
        <v/>
      </c>
      <c r="Q33" s="10" t="str">
        <f t="shared" si="6"/>
        <v/>
      </c>
    </row>
    <row r="34" spans="1:17" x14ac:dyDescent="0.25">
      <c r="A34" s="10">
        <v>33</v>
      </c>
      <c r="P34" s="10" t="str">
        <f t="shared" si="5"/>
        <v/>
      </c>
      <c r="Q34" s="10" t="str">
        <f t="shared" si="6"/>
        <v/>
      </c>
    </row>
    <row r="35" spans="1:17" x14ac:dyDescent="0.25">
      <c r="A35" s="10">
        <v>34</v>
      </c>
      <c r="P35" s="10" t="str">
        <f t="shared" si="5"/>
        <v/>
      </c>
      <c r="Q35" s="10" t="str">
        <f t="shared" si="6"/>
        <v/>
      </c>
    </row>
    <row r="36" spans="1:17" x14ac:dyDescent="0.25">
      <c r="A36" s="10">
        <v>35</v>
      </c>
      <c r="P36" s="10" t="str">
        <f t="shared" si="5"/>
        <v/>
      </c>
      <c r="Q36" s="10" t="str">
        <f t="shared" si="6"/>
        <v/>
      </c>
    </row>
    <row r="37" spans="1:17" x14ac:dyDescent="0.25">
      <c r="A37" s="10">
        <v>36</v>
      </c>
      <c r="P37" s="10" t="str">
        <f t="shared" si="5"/>
        <v/>
      </c>
      <c r="Q37" s="10" t="str">
        <f t="shared" si="6"/>
        <v/>
      </c>
    </row>
    <row r="38" spans="1:17" x14ac:dyDescent="0.25">
      <c r="A38" s="10">
        <v>37</v>
      </c>
      <c r="P38" s="10" t="str">
        <f t="shared" si="5"/>
        <v/>
      </c>
      <c r="Q38" s="10" t="str">
        <f t="shared" si="6"/>
        <v/>
      </c>
    </row>
    <row r="39" spans="1:17" x14ac:dyDescent="0.25">
      <c r="A39" s="10">
        <v>38</v>
      </c>
      <c r="P39" s="10" t="str">
        <f t="shared" si="5"/>
        <v/>
      </c>
      <c r="Q39" s="10" t="str">
        <f t="shared" si="6"/>
        <v/>
      </c>
    </row>
    <row r="40" spans="1:17" x14ac:dyDescent="0.25">
      <c r="A40" s="10">
        <v>39</v>
      </c>
      <c r="P40" s="10" t="str">
        <f t="shared" si="5"/>
        <v/>
      </c>
      <c r="Q40" s="10" t="str">
        <f t="shared" si="6"/>
        <v/>
      </c>
    </row>
    <row r="41" spans="1:17" x14ac:dyDescent="0.25">
      <c r="A41" s="10">
        <v>40</v>
      </c>
      <c r="P41" s="10" t="str">
        <f t="shared" si="5"/>
        <v/>
      </c>
      <c r="Q41" s="10" t="str">
        <f t="shared" si="6"/>
        <v/>
      </c>
    </row>
    <row r="42" spans="1:17" x14ac:dyDescent="0.25">
      <c r="A42" s="10">
        <v>41</v>
      </c>
      <c r="P42" s="10" t="str">
        <f t="shared" si="5"/>
        <v/>
      </c>
      <c r="Q42" s="10" t="str">
        <f t="shared" si="6"/>
        <v/>
      </c>
    </row>
    <row r="43" spans="1:17" x14ac:dyDescent="0.25">
      <c r="A43" s="10">
        <v>42</v>
      </c>
      <c r="P43" s="10" t="str">
        <f t="shared" si="5"/>
        <v/>
      </c>
      <c r="Q43" s="10" t="str">
        <f t="shared" si="6"/>
        <v/>
      </c>
    </row>
    <row r="44" spans="1:17" x14ac:dyDescent="0.25">
      <c r="A44" s="10">
        <v>43</v>
      </c>
      <c r="P44" s="10" t="str">
        <f t="shared" si="5"/>
        <v/>
      </c>
      <c r="Q44" s="10" t="str">
        <f t="shared" si="6"/>
        <v/>
      </c>
    </row>
    <row r="45" spans="1:17" x14ac:dyDescent="0.25">
      <c r="A45" s="10">
        <v>44</v>
      </c>
      <c r="P45" s="10" t="str">
        <f t="shared" si="5"/>
        <v/>
      </c>
      <c r="Q45" s="10" t="str">
        <f t="shared" si="6"/>
        <v/>
      </c>
    </row>
    <row r="46" spans="1:17" x14ac:dyDescent="0.25">
      <c r="A46" s="10">
        <v>45</v>
      </c>
      <c r="P46" s="10" t="str">
        <f t="shared" si="5"/>
        <v/>
      </c>
      <c r="Q46" s="10" t="str">
        <f t="shared" si="6"/>
        <v/>
      </c>
    </row>
    <row r="47" spans="1:17" x14ac:dyDescent="0.25">
      <c r="A47" s="10">
        <v>46</v>
      </c>
      <c r="P47" s="10" t="str">
        <f t="shared" si="5"/>
        <v/>
      </c>
      <c r="Q47" s="10" t="str">
        <f t="shared" si="6"/>
        <v/>
      </c>
    </row>
    <row r="48" spans="1:17" x14ac:dyDescent="0.25">
      <c r="A48" s="10">
        <v>47</v>
      </c>
      <c r="P48" s="10" t="str">
        <f t="shared" si="5"/>
        <v/>
      </c>
      <c r="Q48" s="10" t="str">
        <f t="shared" si="6"/>
        <v/>
      </c>
    </row>
    <row r="49" spans="1:17" x14ac:dyDescent="0.25">
      <c r="A49" s="10">
        <v>48</v>
      </c>
      <c r="P49" s="10" t="str">
        <f t="shared" si="5"/>
        <v/>
      </c>
      <c r="Q49" s="10" t="str">
        <f t="shared" si="6"/>
        <v/>
      </c>
    </row>
    <row r="50" spans="1:17" x14ac:dyDescent="0.25">
      <c r="A50" s="10">
        <v>49</v>
      </c>
      <c r="P50" s="10" t="str">
        <f t="shared" si="5"/>
        <v/>
      </c>
      <c r="Q50" s="10" t="str">
        <f t="shared" si="6"/>
        <v/>
      </c>
    </row>
    <row r="51" spans="1:17" x14ac:dyDescent="0.25">
      <c r="A51" s="10">
        <v>50</v>
      </c>
      <c r="P51" s="10" t="str">
        <f t="shared" si="5"/>
        <v/>
      </c>
      <c r="Q51" s="10" t="str">
        <f t="shared" si="6"/>
        <v/>
      </c>
    </row>
    <row r="52" spans="1:17" x14ac:dyDescent="0.25">
      <c r="A52" s="10">
        <v>51</v>
      </c>
      <c r="P52" s="10" t="str">
        <f t="shared" si="5"/>
        <v/>
      </c>
      <c r="Q52" s="10" t="str">
        <f t="shared" si="6"/>
        <v/>
      </c>
    </row>
    <row r="53" spans="1:17" x14ac:dyDescent="0.25">
      <c r="A53" s="10">
        <v>52</v>
      </c>
      <c r="P53" s="10" t="str">
        <f t="shared" si="5"/>
        <v/>
      </c>
      <c r="Q53" s="10" t="str">
        <f t="shared" si="6"/>
        <v/>
      </c>
    </row>
    <row r="54" spans="1:17" x14ac:dyDescent="0.25">
      <c r="A54" s="10">
        <v>53</v>
      </c>
      <c r="P54" s="10" t="str">
        <f t="shared" si="5"/>
        <v/>
      </c>
      <c r="Q54" s="10" t="str">
        <f t="shared" si="6"/>
        <v/>
      </c>
    </row>
    <row r="55" spans="1:17" x14ac:dyDescent="0.25">
      <c r="A55" s="10">
        <v>54</v>
      </c>
      <c r="P55" s="10" t="str">
        <f t="shared" si="5"/>
        <v/>
      </c>
      <c r="Q55" s="10" t="str">
        <f t="shared" si="6"/>
        <v/>
      </c>
    </row>
    <row r="56" spans="1:17" x14ac:dyDescent="0.25">
      <c r="A56" s="10">
        <v>55</v>
      </c>
      <c r="P56" s="10" t="str">
        <f t="shared" si="5"/>
        <v/>
      </c>
      <c r="Q56" s="10" t="str">
        <f t="shared" si="6"/>
        <v/>
      </c>
    </row>
    <row r="57" spans="1:17" x14ac:dyDescent="0.25">
      <c r="A57" s="10">
        <v>56</v>
      </c>
      <c r="P57" s="10" t="str">
        <f t="shared" si="5"/>
        <v/>
      </c>
      <c r="Q57" s="10" t="str">
        <f t="shared" si="6"/>
        <v/>
      </c>
    </row>
    <row r="58" spans="1:17" x14ac:dyDescent="0.25">
      <c r="A58" s="10">
        <v>57</v>
      </c>
      <c r="P58" s="10" t="str">
        <f t="shared" si="5"/>
        <v/>
      </c>
      <c r="Q58" s="10" t="str">
        <f t="shared" si="6"/>
        <v/>
      </c>
    </row>
    <row r="59" spans="1:17" x14ac:dyDescent="0.25">
      <c r="A59" s="10">
        <v>58</v>
      </c>
      <c r="P59" s="10" t="str">
        <f t="shared" si="5"/>
        <v/>
      </c>
      <c r="Q59" s="10" t="str">
        <f t="shared" si="6"/>
        <v/>
      </c>
    </row>
    <row r="60" spans="1:17" x14ac:dyDescent="0.25">
      <c r="A60" s="10">
        <v>59</v>
      </c>
      <c r="P60" s="10" t="str">
        <f t="shared" si="5"/>
        <v/>
      </c>
      <c r="Q60" s="10" t="str">
        <f t="shared" si="6"/>
        <v/>
      </c>
    </row>
    <row r="61" spans="1:17" x14ac:dyDescent="0.25">
      <c r="A61" s="10">
        <v>60</v>
      </c>
      <c r="P61" s="10" t="str">
        <f t="shared" si="5"/>
        <v/>
      </c>
      <c r="Q61" s="10" t="str">
        <f t="shared" si="6"/>
        <v/>
      </c>
    </row>
    <row r="62" spans="1:17" x14ac:dyDescent="0.25">
      <c r="A62" s="10">
        <v>61</v>
      </c>
      <c r="P62" s="10" t="str">
        <f t="shared" si="5"/>
        <v/>
      </c>
      <c r="Q62" s="10" t="str">
        <f t="shared" si="6"/>
        <v/>
      </c>
    </row>
    <row r="63" spans="1:17" x14ac:dyDescent="0.25">
      <c r="A63" s="10">
        <v>62</v>
      </c>
      <c r="P63" s="10" t="str">
        <f t="shared" si="5"/>
        <v/>
      </c>
      <c r="Q63" s="10" t="str">
        <f t="shared" si="6"/>
        <v/>
      </c>
    </row>
    <row r="64" spans="1:17" x14ac:dyDescent="0.25">
      <c r="A64" s="10">
        <v>63</v>
      </c>
      <c r="P64" s="10" t="str">
        <f t="shared" si="5"/>
        <v/>
      </c>
      <c r="Q64" s="10" t="str">
        <f t="shared" si="6"/>
        <v/>
      </c>
    </row>
    <row r="65" spans="1:17" x14ac:dyDescent="0.25">
      <c r="A65" s="10">
        <v>64</v>
      </c>
      <c r="P65" s="10" t="str">
        <f t="shared" si="5"/>
        <v/>
      </c>
      <c r="Q65" s="10" t="str">
        <f t="shared" si="6"/>
        <v/>
      </c>
    </row>
    <row r="66" spans="1:17" x14ac:dyDescent="0.25">
      <c r="A66" s="10">
        <v>65</v>
      </c>
      <c r="P66" s="10" t="str">
        <f t="shared" si="5"/>
        <v/>
      </c>
      <c r="Q66" s="10" t="str">
        <f t="shared" si="6"/>
        <v/>
      </c>
    </row>
    <row r="67" spans="1:17" x14ac:dyDescent="0.25">
      <c r="A67" s="10">
        <v>66</v>
      </c>
      <c r="P67" s="10" t="str">
        <f t="shared" si="5"/>
        <v/>
      </c>
      <c r="Q67" s="10" t="str">
        <f t="shared" si="6"/>
        <v/>
      </c>
    </row>
    <row r="68" spans="1:17" x14ac:dyDescent="0.25">
      <c r="A68" s="10">
        <v>67</v>
      </c>
      <c r="P68" s="10" t="str">
        <f t="shared" si="5"/>
        <v/>
      </c>
      <c r="Q68" s="10" t="str">
        <f t="shared" si="6"/>
        <v/>
      </c>
    </row>
    <row r="69" spans="1:17" x14ac:dyDescent="0.25">
      <c r="A69" s="10">
        <v>68</v>
      </c>
      <c r="P69" s="10" t="str">
        <f t="shared" si="5"/>
        <v/>
      </c>
      <c r="Q69" s="10" t="str">
        <f t="shared" si="6"/>
        <v/>
      </c>
    </row>
    <row r="70" spans="1:17" x14ac:dyDescent="0.25">
      <c r="A70" s="10">
        <v>69</v>
      </c>
      <c r="P70" s="10" t="str">
        <f t="shared" si="5"/>
        <v/>
      </c>
      <c r="Q70" s="10" t="str">
        <f t="shared" si="6"/>
        <v/>
      </c>
    </row>
    <row r="71" spans="1:17" x14ac:dyDescent="0.25">
      <c r="A71" s="10">
        <v>70</v>
      </c>
      <c r="P71" s="10" t="str">
        <f t="shared" si="5"/>
        <v/>
      </c>
      <c r="Q71" s="10" t="str">
        <f t="shared" si="6"/>
        <v/>
      </c>
    </row>
    <row r="72" spans="1:17" x14ac:dyDescent="0.25">
      <c r="A72" s="10">
        <v>71</v>
      </c>
      <c r="P72" s="10" t="str">
        <f t="shared" si="5"/>
        <v/>
      </c>
      <c r="Q72" s="10" t="str">
        <f t="shared" si="6"/>
        <v/>
      </c>
    </row>
    <row r="73" spans="1:17" x14ac:dyDescent="0.25">
      <c r="A73" s="10">
        <v>72</v>
      </c>
      <c r="P73" s="10" t="str">
        <f t="shared" si="5"/>
        <v/>
      </c>
      <c r="Q73" s="10" t="str">
        <f t="shared" si="6"/>
        <v/>
      </c>
    </row>
    <row r="74" spans="1:17" x14ac:dyDescent="0.25">
      <c r="A74" s="10">
        <v>73</v>
      </c>
      <c r="P74" s="10" t="str">
        <f t="shared" si="5"/>
        <v/>
      </c>
      <c r="Q74" s="10" t="str">
        <f t="shared" si="6"/>
        <v/>
      </c>
    </row>
    <row r="75" spans="1:17" x14ac:dyDescent="0.25">
      <c r="A75" s="10">
        <v>74</v>
      </c>
      <c r="P75" s="10" t="str">
        <f t="shared" si="5"/>
        <v/>
      </c>
      <c r="Q75" s="10" t="str">
        <f t="shared" si="6"/>
        <v/>
      </c>
    </row>
    <row r="76" spans="1:17" x14ac:dyDescent="0.25">
      <c r="A76" s="10">
        <v>75</v>
      </c>
      <c r="P76" s="10" t="str">
        <f t="shared" si="5"/>
        <v/>
      </c>
      <c r="Q76" s="10" t="str">
        <f t="shared" si="6"/>
        <v/>
      </c>
    </row>
    <row r="77" spans="1:17" x14ac:dyDescent="0.25">
      <c r="A77" s="10">
        <v>76</v>
      </c>
      <c r="P77" s="10" t="str">
        <f t="shared" si="5"/>
        <v/>
      </c>
      <c r="Q77" s="10" t="str">
        <f t="shared" si="6"/>
        <v/>
      </c>
    </row>
    <row r="78" spans="1:17" x14ac:dyDescent="0.25">
      <c r="A78" s="10">
        <v>77</v>
      </c>
      <c r="P78" s="10" t="str">
        <f t="shared" si="5"/>
        <v/>
      </c>
      <c r="Q78" s="10" t="str">
        <f t="shared" si="6"/>
        <v/>
      </c>
    </row>
    <row r="79" spans="1:17" x14ac:dyDescent="0.25">
      <c r="A79" s="10">
        <v>78</v>
      </c>
      <c r="P79" s="10" t="str">
        <f t="shared" si="5"/>
        <v/>
      </c>
      <c r="Q79" s="10" t="str">
        <f t="shared" si="6"/>
        <v/>
      </c>
    </row>
    <row r="80" spans="1:17" x14ac:dyDescent="0.25">
      <c r="A80" s="10">
        <v>79</v>
      </c>
      <c r="P80" s="10" t="str">
        <f t="shared" si="5"/>
        <v/>
      </c>
      <c r="Q80" s="10" t="str">
        <f t="shared" si="6"/>
        <v/>
      </c>
    </row>
    <row r="81" spans="1:17" x14ac:dyDescent="0.25">
      <c r="A81" s="10">
        <v>80</v>
      </c>
      <c r="P81" s="10" t="str">
        <f t="shared" si="5"/>
        <v/>
      </c>
      <c r="Q81" s="10" t="str">
        <f t="shared" si="6"/>
        <v/>
      </c>
    </row>
    <row r="82" spans="1:17" x14ac:dyDescent="0.25">
      <c r="A82" s="10">
        <v>81</v>
      </c>
      <c r="P82" s="10" t="str">
        <f t="shared" si="5"/>
        <v/>
      </c>
      <c r="Q82" s="10" t="str">
        <f t="shared" si="6"/>
        <v/>
      </c>
    </row>
    <row r="83" spans="1:17" x14ac:dyDescent="0.25">
      <c r="A83" s="10">
        <v>82</v>
      </c>
      <c r="P83" s="10" t="str">
        <f t="shared" si="5"/>
        <v/>
      </c>
      <c r="Q83" s="10" t="str">
        <f t="shared" si="6"/>
        <v/>
      </c>
    </row>
    <row r="84" spans="1:17" x14ac:dyDescent="0.25">
      <c r="A84" s="10">
        <v>83</v>
      </c>
      <c r="P84" s="10" t="str">
        <f t="shared" si="5"/>
        <v/>
      </c>
      <c r="Q84" s="10" t="str">
        <f t="shared" si="6"/>
        <v/>
      </c>
    </row>
    <row r="85" spans="1:17" x14ac:dyDescent="0.25">
      <c r="A85" s="10">
        <v>84</v>
      </c>
      <c r="P85" s="10" t="str">
        <f t="shared" si="5"/>
        <v/>
      </c>
      <c r="Q85" s="10" t="str">
        <f t="shared" si="6"/>
        <v/>
      </c>
    </row>
    <row r="86" spans="1:17" x14ac:dyDescent="0.25">
      <c r="A86" s="10">
        <v>85</v>
      </c>
      <c r="P86" s="10" t="str">
        <f t="shared" si="5"/>
        <v/>
      </c>
      <c r="Q86" s="10" t="str">
        <f t="shared" si="6"/>
        <v/>
      </c>
    </row>
    <row r="87" spans="1:17" x14ac:dyDescent="0.25">
      <c r="A87" s="10">
        <v>86</v>
      </c>
      <c r="P87" s="10" t="str">
        <f t="shared" si="5"/>
        <v/>
      </c>
      <c r="Q87" s="10" t="str">
        <f t="shared" si="6"/>
        <v/>
      </c>
    </row>
    <row r="88" spans="1:17" x14ac:dyDescent="0.25">
      <c r="A88" s="10">
        <v>87</v>
      </c>
      <c r="P88" s="10" t="str">
        <f t="shared" si="5"/>
        <v/>
      </c>
      <c r="Q88" s="10" t="str">
        <f t="shared" si="6"/>
        <v/>
      </c>
    </row>
    <row r="89" spans="1:17" x14ac:dyDescent="0.25">
      <c r="A89" s="10">
        <v>88</v>
      </c>
      <c r="P89" s="10" t="str">
        <f t="shared" si="5"/>
        <v/>
      </c>
      <c r="Q89" s="10" t="str">
        <f t="shared" si="6"/>
        <v/>
      </c>
    </row>
    <row r="90" spans="1:17" x14ac:dyDescent="0.25">
      <c r="A90" s="10">
        <v>89</v>
      </c>
      <c r="P90" s="10" t="str">
        <f t="shared" si="5"/>
        <v/>
      </c>
      <c r="Q90" s="10" t="str">
        <f t="shared" si="6"/>
        <v/>
      </c>
    </row>
    <row r="91" spans="1:17" x14ac:dyDescent="0.25">
      <c r="A91" s="10">
        <v>90</v>
      </c>
      <c r="P91" s="10" t="str">
        <f t="shared" si="5"/>
        <v/>
      </c>
      <c r="Q91" s="10" t="str">
        <f t="shared" si="6"/>
        <v/>
      </c>
    </row>
  </sheetData>
  <dataValidations count="4">
    <dataValidation type="list" allowBlank="1" showInputMessage="1" showErrorMessage="1" sqref="T2:U91 B2:F91" xr:uid="{099AA475-BFA0-4460-8096-2845A3314FE6}">
      <formula1>"نعم, لا"</formula1>
    </dataValidation>
    <dataValidation type="list" allowBlank="1" showInputMessage="1" showErrorMessage="1" sqref="H2:H91" xr:uid="{5CA30893-9893-4740-A900-1DED1AC7FC5B}">
      <formula1>"0,1,2,3"</formula1>
    </dataValidation>
    <dataValidation type="list" allowBlank="1" showInputMessage="1" showErrorMessage="1" sqref="I2:I91" xr:uid="{93243790-7F15-4C96-953C-BB486F2A847F}">
      <formula1>"0,1,2"</formula1>
    </dataValidation>
    <dataValidation type="list" allowBlank="1" showInputMessage="1" showErrorMessage="1" sqref="O2:O91" xr:uid="{A53972CF-B55E-4C5F-9D53-6E4793E54B90}">
      <formula1>"الحكومة, المجتمعات المحلية, كلاهما, آخر"</formula1>
    </dataValidation>
  </dataValidation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الصفحة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Tierney</dc:creator>
  <cp:lastModifiedBy>Youssef Khaled</cp:lastModifiedBy>
  <dcterms:created xsi:type="dcterms:W3CDTF">2020-05-10T18:08:19Z</dcterms:created>
  <dcterms:modified xsi:type="dcterms:W3CDTF">2024-11-21T16:39:08Z</dcterms:modified>
</cp:coreProperties>
</file>