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 Uhlmann\Desktop\"/>
    </mc:Choice>
  </mc:AlternateContent>
  <xr:revisionPtr revIDLastSave="0" documentId="13_ncr:1_{3446B8E3-2C22-4333-B687-E66C39B35D09}" xr6:coauthVersionLast="47" xr6:coauthVersionMax="47" xr10:uidLastSave="{00000000-0000-0000-0000-000000000000}"/>
  <bookViews>
    <workbookView xWindow="90" yWindow="0" windowWidth="16710" windowHeight="15600" xr2:uid="{243A396A-8C96-4217-A899-9CB43AC7FDF0}"/>
  </bookViews>
  <sheets>
    <sheet name="Dublin Job" sheetId="1" r:id="rId1"/>
  </sheets>
  <definedNames>
    <definedName name="_Hlk42774043" localSheetId="0">'Dublin Job'!$J$35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" l="1"/>
  <c r="U61" i="1"/>
  <c r="T61" i="1"/>
  <c r="S61" i="1"/>
  <c r="R61" i="1"/>
  <c r="Q61" i="1"/>
  <c r="P61" i="1"/>
  <c r="O61" i="1"/>
  <c r="Q60" i="1" l="1"/>
  <c r="R60" i="1"/>
  <c r="S60" i="1"/>
  <c r="T60" i="1"/>
  <c r="U60" i="1"/>
  <c r="P60" i="1"/>
  <c r="Q65" i="1" l="1"/>
  <c r="Q66" i="1"/>
  <c r="Q67" i="1"/>
  <c r="Q68" i="1"/>
  <c r="Q69" i="1"/>
  <c r="Q70" i="1"/>
  <c r="P70" i="1"/>
  <c r="P69" i="1"/>
  <c r="P68" i="1"/>
  <c r="P67" i="1"/>
  <c r="P66" i="1"/>
  <c r="P65" i="1"/>
  <c r="O70" i="1"/>
  <c r="O69" i="1"/>
  <c r="O68" i="1"/>
  <c r="O67" i="1"/>
  <c r="O65" i="1"/>
  <c r="O66" i="1"/>
  <c r="J5" i="1" l="1"/>
</calcChain>
</file>

<file path=xl/sharedStrings.xml><?xml version="1.0" encoding="utf-8"?>
<sst xmlns="http://schemas.openxmlformats.org/spreadsheetml/2006/main" count="31" uniqueCount="23">
  <si>
    <t>Priority projects</t>
  </si>
  <si>
    <t>Early promotion</t>
  </si>
  <si>
    <t>Working with Kristin</t>
  </si>
  <si>
    <t>Job Title</t>
  </si>
  <si>
    <t>Yes</t>
  </si>
  <si>
    <t>JoiningCompany</t>
  </si>
  <si>
    <t>CarAllowanceConverted$</t>
  </si>
  <si>
    <t xml:space="preserve">RelocationBudgetConverted$ </t>
  </si>
  <si>
    <t>OtherAspectsOfAgreement</t>
  </si>
  <si>
    <t>ManagerRelationshipRating</t>
  </si>
  <si>
    <t>CandidateRelationshipRating</t>
  </si>
  <si>
    <t>Answer</t>
  </si>
  <si>
    <t>No</t>
  </si>
  <si>
    <t>Min</t>
  </si>
  <si>
    <t>Max</t>
  </si>
  <si>
    <t>Mean</t>
  </si>
  <si>
    <t>Standard deviation</t>
  </si>
  <si>
    <t>Mode</t>
  </si>
  <si>
    <t>Median</t>
  </si>
  <si>
    <t>PairNumber</t>
  </si>
  <si>
    <t>Base Salary</t>
  </si>
  <si>
    <t>Improved Job Title</t>
  </si>
  <si>
    <t>JoinsCompany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</si>
</sst>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3" fillId="2" borderId="0" xfId="0" applyFont="1" applyFill="1"/>
    <xf numFmtId="164" fontId="3" fillId="2" borderId="0" xfId="1" applyNumberFormat="1" applyFont="1" applyFill="1"/>
    <xf numFmtId="0" fontId="4" fillId="0" borderId="0" xfId="0" applyFont="1"/>
    <xf numFmtId="0" fontId="5" fillId="3" borderId="0" xfId="0" applyFont="1" applyFill="1"/>
    <xf numFmtId="9" fontId="0" fillId="0" borderId="0" xfId="2" applyFont="1"/>
    <xf numFmtId="2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vertical="center"/>
    </xf>
    <xf numFmtId="0" fontId="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1" i="0" u="none" strike="noStrike" cap="none" normalizeH="0" baseline="0">
                <a:effectLst/>
              </a:rPr>
              <a:t>Base Salary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'Dublin Job'!$C$2:$C$151</c:f>
              <c:numCache>
                <c:formatCode>_-* #,##0_-;\-* #,##0_-;_-* "-"??_-;_-@_-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0-2FE7-4990-971C-157CA097B3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b="1"/>
              <a:t>Dublin Job Relationship</a:t>
            </a:r>
            <a:r>
              <a:rPr lang="en-SG" b="1" baseline="0"/>
              <a:t> Ratings</a:t>
            </a:r>
            <a:endParaRPr lang="en-SG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'Dublin Job'!$K$1</c:f>
              <c:strCache>
                <c:ptCount val="1"/>
                <c:pt idx="0">
                  <c:v>ManagerRelationshipRating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'Dublin Job'!$K$2:$K$151</c:f>
              <c:numCache>
                <c:formatCode>General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0-5A2F-4EAA-A3B7-33899E979727}"/>
            </c:ext>
          </c:extLst>
        </c:ser>
        <c:ser>
          <c:idx val="1"/>
          <c:order val="1"/>
          <c:tx>
            <c:strRef>
              <c:f>'Dublin Job'!$L$1</c:f>
              <c:strCache>
                <c:ptCount val="1"/>
                <c:pt idx="0">
                  <c:v>CandidateRelationshipRating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'Dublin Job'!$L$2:$L$151</c:f>
              <c:numCache>
                <c:formatCode>General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1-5A2F-4EAA-A3B7-33899E97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618616"/>
        <c:axId val="497618944"/>
      </c:barChart>
      <c:catAx>
        <c:axId val="49761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618944"/>
        <c:crosses val="autoZero"/>
        <c:auto val="1"/>
        <c:lblAlgn val="ctr"/>
        <c:lblOffset val="100"/>
        <c:noMultiLvlLbl val="0"/>
      </c:catAx>
      <c:valAx>
        <c:axId val="49761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61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157161</xdr:rowOff>
    </xdr:from>
    <xdr:to>
      <xdr:col>50</xdr:col>
      <xdr:colOff>180975</xdr:colOff>
      <xdr:row>29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CD347A-570A-4E25-8059-6CFB64BFE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600073</xdr:colOff>
      <xdr:row>30</xdr:row>
      <xdr:rowOff>19050</xdr:rowOff>
    </xdr:from>
    <xdr:to>
      <xdr:col>50</xdr:col>
      <xdr:colOff>171449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A8776-1EF1-492E-AC5D-4623CFBB6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3E0F-506E-449A-B40E-276F44B59DAC}">
  <dimension ref="A1:U999"/>
  <sheetViews>
    <sheetView tabSelected="1" zoomScale="68" zoomScaleNormal="68" workbookViewId="0">
      <selection activeCell="B4" sqref="B4"/>
    </sheetView>
  </sheetViews>
  <sheetFormatPr defaultRowHeight="15" x14ac:dyDescent="0.25"/>
  <cols>
    <col min="1" max="1" width="14.7109375" customWidth="1"/>
    <col min="2" max="2" width="22.42578125" customWidth="1"/>
    <col min="3" max="3" width="18" style="1" customWidth="1"/>
    <col min="4" max="4" width="31.42578125" customWidth="1"/>
    <col min="5" max="5" width="36.7109375" customWidth="1"/>
    <col min="6" max="6" width="20.7109375" customWidth="1"/>
    <col min="7" max="7" width="20.28515625" customWidth="1"/>
    <col min="8" max="8" width="24.5703125" customWidth="1"/>
    <col min="9" max="9" width="25.42578125" customWidth="1"/>
    <col min="10" max="10" width="247.7109375" customWidth="1"/>
    <col min="11" max="11" width="32" customWidth="1"/>
    <col min="12" max="12" width="37.42578125" customWidth="1"/>
    <col min="14" max="14" width="18.5703125" bestFit="1" customWidth="1"/>
    <col min="15" max="15" width="34" customWidth="1"/>
    <col min="16" max="16" width="39.42578125" customWidth="1"/>
    <col min="17" max="17" width="39.140625" customWidth="1"/>
    <col min="18" max="18" width="21.7109375" customWidth="1"/>
    <col min="19" max="19" width="29" customWidth="1"/>
    <col min="20" max="20" width="19.140625" customWidth="1"/>
  </cols>
  <sheetData>
    <row r="1" spans="1:12" s="5" customFormat="1" x14ac:dyDescent="0.25">
      <c r="A1" s="3" t="s">
        <v>19</v>
      </c>
      <c r="B1" s="3" t="s">
        <v>5</v>
      </c>
      <c r="C1" s="4" t="s">
        <v>20</v>
      </c>
      <c r="D1" s="3" t="s">
        <v>6</v>
      </c>
      <c r="E1" s="3" t="s">
        <v>7</v>
      </c>
      <c r="F1" s="3" t="s">
        <v>0</v>
      </c>
      <c r="G1" s="3" t="s">
        <v>1</v>
      </c>
      <c r="H1" s="3" t="s">
        <v>2</v>
      </c>
      <c r="I1" s="3" t="s">
        <v>21</v>
      </c>
      <c r="J1" s="3" t="s">
        <v>8</v>
      </c>
      <c r="K1" s="3" t="s">
        <v>9</v>
      </c>
      <c r="L1" s="3" t="s">
        <v>10</v>
      </c>
    </row>
    <row r="2" spans="1:12" ht="15.75" x14ac:dyDescent="0.25">
      <c r="A2">
        <v>1</v>
      </c>
      <c r="F2" s="2"/>
    </row>
    <row r="3" spans="1:12" ht="15.75" x14ac:dyDescent="0.25">
      <c r="A3">
        <v>2</v>
      </c>
      <c r="F3" s="17"/>
      <c r="J3" s="13"/>
    </row>
    <row r="4" spans="1:12" ht="15.75" x14ac:dyDescent="0.25">
      <c r="A4">
        <v>3</v>
      </c>
      <c r="J4" s="18"/>
    </row>
    <row r="5" spans="1:12" x14ac:dyDescent="0.25">
      <c r="A5">
        <v>4</v>
      </c>
      <c r="J5" t="str">
        <f>IF(COUNTIF(C3:I3,"*")=0,"",1)</f>
        <v/>
      </c>
    </row>
    <row r="6" spans="1:12" x14ac:dyDescent="0.25">
      <c r="A6">
        <v>5</v>
      </c>
    </row>
    <row r="7" spans="1:12" x14ac:dyDescent="0.25">
      <c r="A7">
        <v>6</v>
      </c>
    </row>
    <row r="8" spans="1:12" x14ac:dyDescent="0.25">
      <c r="A8">
        <v>7</v>
      </c>
    </row>
    <row r="9" spans="1:12" x14ac:dyDescent="0.25">
      <c r="A9">
        <v>8</v>
      </c>
    </row>
    <row r="10" spans="1:12" x14ac:dyDescent="0.25">
      <c r="A10">
        <v>9</v>
      </c>
    </row>
    <row r="11" spans="1:12" x14ac:dyDescent="0.25">
      <c r="A11">
        <v>10</v>
      </c>
      <c r="J11" s="11"/>
    </row>
    <row r="12" spans="1:12" x14ac:dyDescent="0.25">
      <c r="A12">
        <v>11</v>
      </c>
    </row>
    <row r="13" spans="1:12" ht="15.75" x14ac:dyDescent="0.25">
      <c r="A13">
        <v>12</v>
      </c>
      <c r="J13" s="13"/>
    </row>
    <row r="14" spans="1:12" x14ac:dyDescent="0.25">
      <c r="A14">
        <v>13</v>
      </c>
    </row>
    <row r="15" spans="1:12" x14ac:dyDescent="0.25">
      <c r="A15">
        <v>14</v>
      </c>
      <c r="J15" s="12"/>
    </row>
    <row r="16" spans="1:12" x14ac:dyDescent="0.25">
      <c r="A16">
        <v>15</v>
      </c>
    </row>
    <row r="17" spans="1:10" ht="15.75" x14ac:dyDescent="0.25">
      <c r="A17">
        <v>16</v>
      </c>
      <c r="J17" s="13"/>
    </row>
    <row r="18" spans="1:10" ht="15.75" x14ac:dyDescent="0.25">
      <c r="A18">
        <v>17</v>
      </c>
      <c r="J18" s="14"/>
    </row>
    <row r="19" spans="1:10" ht="15.75" x14ac:dyDescent="0.25">
      <c r="A19">
        <v>18</v>
      </c>
      <c r="J19" s="13"/>
    </row>
    <row r="20" spans="1:10" ht="15.75" x14ac:dyDescent="0.25">
      <c r="A20">
        <v>19</v>
      </c>
      <c r="J20" s="13"/>
    </row>
    <row r="21" spans="1:10" ht="15.75" x14ac:dyDescent="0.25">
      <c r="A21">
        <v>20</v>
      </c>
      <c r="J21" s="13"/>
    </row>
    <row r="22" spans="1:10" ht="15.75" x14ac:dyDescent="0.25">
      <c r="A22">
        <v>21</v>
      </c>
      <c r="C22"/>
      <c r="J22" s="15"/>
    </row>
    <row r="23" spans="1:10" ht="15.75" x14ac:dyDescent="0.25">
      <c r="A23">
        <v>22</v>
      </c>
      <c r="C23"/>
      <c r="J23" s="13"/>
    </row>
    <row r="24" spans="1:10" ht="15.75" x14ac:dyDescent="0.25">
      <c r="A24">
        <v>23</v>
      </c>
      <c r="C24"/>
      <c r="J24" s="13"/>
    </row>
    <row r="25" spans="1:10" x14ac:dyDescent="0.25">
      <c r="A25">
        <v>24</v>
      </c>
      <c r="C25"/>
    </row>
    <row r="26" spans="1:10" x14ac:dyDescent="0.25">
      <c r="A26">
        <v>25</v>
      </c>
      <c r="C26"/>
      <c r="J26" s="12"/>
    </row>
    <row r="27" spans="1:10" x14ac:dyDescent="0.25">
      <c r="A27">
        <v>26</v>
      </c>
      <c r="C27"/>
      <c r="J27" s="12"/>
    </row>
    <row r="28" spans="1:10" ht="15.75" x14ac:dyDescent="0.25">
      <c r="A28">
        <v>27</v>
      </c>
      <c r="C28"/>
      <c r="J28" s="13"/>
    </row>
    <row r="29" spans="1:10" ht="15.75" x14ac:dyDescent="0.25">
      <c r="A29">
        <v>28</v>
      </c>
      <c r="C29"/>
      <c r="J29" s="13"/>
    </row>
    <row r="30" spans="1:10" ht="15.75" x14ac:dyDescent="0.25">
      <c r="A30">
        <v>29</v>
      </c>
      <c r="C30"/>
      <c r="J30" s="13"/>
    </row>
    <row r="31" spans="1:10" x14ac:dyDescent="0.25">
      <c r="A31">
        <v>30</v>
      </c>
      <c r="C31"/>
    </row>
    <row r="32" spans="1:10" ht="15.75" x14ac:dyDescent="0.25">
      <c r="A32">
        <v>31</v>
      </c>
      <c r="C32"/>
      <c r="J32" s="16"/>
    </row>
    <row r="33" spans="1:10" ht="15.75" x14ac:dyDescent="0.25">
      <c r="A33">
        <v>32</v>
      </c>
      <c r="C33"/>
      <c r="J33" s="13"/>
    </row>
    <row r="34" spans="1:10" x14ac:dyDescent="0.25">
      <c r="A34">
        <v>33</v>
      </c>
      <c r="C34"/>
      <c r="J34" s="12"/>
    </row>
    <row r="35" spans="1:10" ht="15.75" x14ac:dyDescent="0.25">
      <c r="A35">
        <v>34</v>
      </c>
      <c r="C35"/>
      <c r="J35" s="13"/>
    </row>
    <row r="36" spans="1:10" x14ac:dyDescent="0.25">
      <c r="A36">
        <v>35</v>
      </c>
      <c r="C36"/>
    </row>
    <row r="37" spans="1:10" x14ac:dyDescent="0.25">
      <c r="A37">
        <v>36</v>
      </c>
      <c r="C37"/>
    </row>
    <row r="38" spans="1:10" ht="15.75" x14ac:dyDescent="0.25">
      <c r="A38">
        <v>37</v>
      </c>
      <c r="C38"/>
      <c r="J38" s="13"/>
    </row>
    <row r="39" spans="1:10" x14ac:dyDescent="0.25">
      <c r="A39">
        <v>38</v>
      </c>
      <c r="C39"/>
      <c r="J39" s="12"/>
    </row>
    <row r="40" spans="1:10" ht="15.75" x14ac:dyDescent="0.25">
      <c r="A40">
        <v>39</v>
      </c>
      <c r="C40"/>
      <c r="J40" s="13"/>
    </row>
    <row r="41" spans="1:10" ht="15.75" x14ac:dyDescent="0.25">
      <c r="A41">
        <v>40</v>
      </c>
      <c r="C41"/>
      <c r="J41" s="14"/>
    </row>
    <row r="42" spans="1:10" x14ac:dyDescent="0.25">
      <c r="A42">
        <v>41</v>
      </c>
      <c r="C42"/>
    </row>
    <row r="43" spans="1:10" x14ac:dyDescent="0.25">
      <c r="A43">
        <v>42</v>
      </c>
      <c r="C43"/>
    </row>
    <row r="44" spans="1:10" x14ac:dyDescent="0.25">
      <c r="A44">
        <v>43</v>
      </c>
      <c r="C44"/>
      <c r="J44" s="12"/>
    </row>
    <row r="45" spans="1:10" x14ac:dyDescent="0.25">
      <c r="A45">
        <v>44</v>
      </c>
      <c r="C45"/>
    </row>
    <row r="46" spans="1:10" ht="15.75" x14ac:dyDescent="0.25">
      <c r="A46">
        <v>45</v>
      </c>
      <c r="C46"/>
      <c r="J46" s="13"/>
    </row>
    <row r="47" spans="1:10" x14ac:dyDescent="0.25">
      <c r="A47">
        <v>46</v>
      </c>
      <c r="C47"/>
    </row>
    <row r="48" spans="1:10" x14ac:dyDescent="0.25">
      <c r="A48">
        <v>47</v>
      </c>
      <c r="C48"/>
      <c r="J48" s="12"/>
    </row>
    <row r="49" spans="1:21" x14ac:dyDescent="0.25">
      <c r="A49">
        <v>48</v>
      </c>
      <c r="C49"/>
      <c r="J49" s="12"/>
    </row>
    <row r="50" spans="1:21" x14ac:dyDescent="0.25">
      <c r="A50">
        <v>49</v>
      </c>
      <c r="C50"/>
    </row>
    <row r="51" spans="1:21" x14ac:dyDescent="0.25">
      <c r="A51">
        <v>50</v>
      </c>
      <c r="C51"/>
    </row>
    <row r="52" spans="1:21" x14ac:dyDescent="0.25">
      <c r="A52">
        <v>51</v>
      </c>
      <c r="C52"/>
    </row>
    <row r="53" spans="1:21" x14ac:dyDescent="0.25">
      <c r="A53">
        <v>52</v>
      </c>
      <c r="C53"/>
    </row>
    <row r="54" spans="1:21" x14ac:dyDescent="0.25">
      <c r="A54">
        <v>53</v>
      </c>
      <c r="C54"/>
    </row>
    <row r="55" spans="1:21" x14ac:dyDescent="0.25">
      <c r="A55">
        <v>54</v>
      </c>
      <c r="C55"/>
    </row>
    <row r="56" spans="1:21" x14ac:dyDescent="0.25">
      <c r="A56">
        <v>55</v>
      </c>
      <c r="C56"/>
    </row>
    <row r="57" spans="1:21" x14ac:dyDescent="0.25">
      <c r="A57">
        <v>56</v>
      </c>
      <c r="C57"/>
    </row>
    <row r="58" spans="1:21" x14ac:dyDescent="0.25">
      <c r="A58">
        <v>57</v>
      </c>
      <c r="C58"/>
    </row>
    <row r="59" spans="1:21" x14ac:dyDescent="0.25">
      <c r="A59">
        <v>58</v>
      </c>
      <c r="C59"/>
      <c r="N59" s="6" t="s">
        <v>11</v>
      </c>
      <c r="O59" s="3" t="s">
        <v>22</v>
      </c>
      <c r="P59" s="3" t="s">
        <v>6</v>
      </c>
      <c r="Q59" s="3" t="s">
        <v>7</v>
      </c>
      <c r="R59" s="3" t="s">
        <v>0</v>
      </c>
      <c r="S59" s="3" t="s">
        <v>1</v>
      </c>
      <c r="T59" s="3" t="s">
        <v>2</v>
      </c>
      <c r="U59" s="3" t="s">
        <v>3</v>
      </c>
    </row>
    <row r="60" spans="1:21" x14ac:dyDescent="0.25">
      <c r="A60">
        <v>59</v>
      </c>
      <c r="C60"/>
      <c r="N60" s="6" t="s">
        <v>4</v>
      </c>
      <c r="O60" s="7" t="e">
        <f>COUNTIF(B2:B150,$N60)/(COUNTIF(B2:B151,"Yes")+COUNTIF(B2:B151,"No"))</f>
        <v>#DIV/0!</v>
      </c>
      <c r="P60" s="7" t="e">
        <f t="shared" ref="P60:U60" si="0">COUNTIF(D2:D151,$N60)/(COUNTIF(D2:D151,"Yes")+COUNTIF(D2:D151,"No"))</f>
        <v>#DIV/0!</v>
      </c>
      <c r="Q60" s="7" t="e">
        <f t="shared" si="0"/>
        <v>#DIV/0!</v>
      </c>
      <c r="R60" s="7" t="e">
        <f t="shared" si="0"/>
        <v>#DIV/0!</v>
      </c>
      <c r="S60" s="7" t="e">
        <f t="shared" si="0"/>
        <v>#DIV/0!</v>
      </c>
      <c r="T60" s="7" t="e">
        <f t="shared" si="0"/>
        <v>#DIV/0!</v>
      </c>
      <c r="U60" s="7" t="e">
        <f t="shared" si="0"/>
        <v>#DIV/0!</v>
      </c>
    </row>
    <row r="61" spans="1:21" x14ac:dyDescent="0.25">
      <c r="A61">
        <v>60</v>
      </c>
      <c r="C61"/>
      <c r="N61" s="6" t="s">
        <v>12</v>
      </c>
      <c r="O61" s="7" t="e">
        <f>COUNTIF(B2:B152,$N61)/(COUNTIF(B2:B152,"Yes")+COUNTIF(B2:B152,"No"))</f>
        <v>#DIV/0!</v>
      </c>
      <c r="P61" s="7" t="e">
        <f t="shared" ref="P61:U61" si="1">COUNTIF(D2:D152,$N61)/(COUNTIF(D2:D152,"Yes")+COUNTIF(D2:D152,"No"))</f>
        <v>#DIV/0!</v>
      </c>
      <c r="Q61" s="7" t="e">
        <f t="shared" si="1"/>
        <v>#DIV/0!</v>
      </c>
      <c r="R61" s="7" t="e">
        <f t="shared" si="1"/>
        <v>#DIV/0!</v>
      </c>
      <c r="S61" s="7" t="e">
        <f t="shared" si="1"/>
        <v>#DIV/0!</v>
      </c>
      <c r="T61" s="7" t="e">
        <f t="shared" si="1"/>
        <v>#DIV/0!</v>
      </c>
      <c r="U61" s="7" t="e">
        <f t="shared" si="1"/>
        <v>#DIV/0!</v>
      </c>
    </row>
    <row r="62" spans="1:21" x14ac:dyDescent="0.25">
      <c r="A62">
        <v>61</v>
      </c>
      <c r="C62"/>
    </row>
    <row r="63" spans="1:21" x14ac:dyDescent="0.25">
      <c r="A63">
        <v>62</v>
      </c>
      <c r="C63"/>
    </row>
    <row r="64" spans="1:21" x14ac:dyDescent="0.25">
      <c r="A64">
        <v>63</v>
      </c>
      <c r="C64"/>
      <c r="N64" s="6"/>
      <c r="O64" s="6" t="s">
        <v>20</v>
      </c>
      <c r="P64" s="6" t="s">
        <v>9</v>
      </c>
      <c r="Q64" s="6" t="s">
        <v>10</v>
      </c>
    </row>
    <row r="65" spans="1:17" x14ac:dyDescent="0.25">
      <c r="A65">
        <v>64</v>
      </c>
      <c r="C65"/>
      <c r="N65" s="6" t="s">
        <v>13</v>
      </c>
      <c r="O65" s="8">
        <f>MIN(C2:C151)</f>
        <v>0</v>
      </c>
      <c r="P65" s="8">
        <f>MIN(K2:K151)</f>
        <v>0</v>
      </c>
      <c r="Q65" s="8">
        <f>MIN(L2:L151)</f>
        <v>0</v>
      </c>
    </row>
    <row r="66" spans="1:17" x14ac:dyDescent="0.25">
      <c r="A66">
        <v>65</v>
      </c>
      <c r="C66"/>
      <c r="N66" s="6" t="s">
        <v>14</v>
      </c>
      <c r="O66" s="8">
        <f>MAX(C2:C151)</f>
        <v>0</v>
      </c>
      <c r="P66" s="8">
        <f>MAX(K2:K151)</f>
        <v>0</v>
      </c>
      <c r="Q66" s="8">
        <f>MAX(L2:L151)</f>
        <v>0</v>
      </c>
    </row>
    <row r="67" spans="1:17" x14ac:dyDescent="0.25">
      <c r="A67">
        <v>66</v>
      </c>
      <c r="C67"/>
      <c r="N67" s="6" t="s">
        <v>15</v>
      </c>
      <c r="O67" s="8" t="e">
        <f>AVERAGE(C2:C151)</f>
        <v>#DIV/0!</v>
      </c>
      <c r="P67" s="8" t="e">
        <f>AVERAGE(K2:K151)</f>
        <v>#DIV/0!</v>
      </c>
      <c r="Q67" s="8" t="e">
        <f>AVERAGE(L2:L151)</f>
        <v>#DIV/0!</v>
      </c>
    </row>
    <row r="68" spans="1:17" x14ac:dyDescent="0.25">
      <c r="A68">
        <v>67</v>
      </c>
      <c r="C68"/>
      <c r="N68" s="6" t="s">
        <v>16</v>
      </c>
      <c r="O68" s="8" t="e">
        <f>_xlfn.STDEV.P(C2:C151)</f>
        <v>#DIV/0!</v>
      </c>
      <c r="P68" s="8" t="e">
        <f>_xlfn.STDEV.P(K2:K151)</f>
        <v>#DIV/0!</v>
      </c>
      <c r="Q68" s="8" t="e">
        <f>_xlfn.STDEV.P(L2:L151)</f>
        <v>#DIV/0!</v>
      </c>
    </row>
    <row r="69" spans="1:17" x14ac:dyDescent="0.25">
      <c r="A69">
        <v>68</v>
      </c>
      <c r="C69"/>
      <c r="N69" s="6" t="s">
        <v>17</v>
      </c>
      <c r="O69" s="9" t="str">
        <f>IFERROR(MODE(C2:C151), "Not available")</f>
        <v>Not available</v>
      </c>
      <c r="P69" s="9" t="str">
        <f>IFERROR(MODE(K2:K151), "Not available")</f>
        <v>Not available</v>
      </c>
      <c r="Q69" s="9" t="str">
        <f>IFERROR(MODE(L2:L151), "Not available")</f>
        <v>Not available</v>
      </c>
    </row>
    <row r="70" spans="1:17" x14ac:dyDescent="0.25">
      <c r="A70">
        <v>69</v>
      </c>
      <c r="C70"/>
      <c r="N70" s="6" t="s">
        <v>18</v>
      </c>
      <c r="O70" s="10" t="e">
        <f>MEDIAN(C2:C151)</f>
        <v>#NUM!</v>
      </c>
      <c r="P70" s="10" t="e">
        <f>MEDIAN(K2:K151)</f>
        <v>#NUM!</v>
      </c>
      <c r="Q70" s="10" t="e">
        <f>MEDIAN(L2:L151)</f>
        <v>#NUM!</v>
      </c>
    </row>
    <row r="71" spans="1:17" x14ac:dyDescent="0.25">
      <c r="A71">
        <v>70</v>
      </c>
      <c r="C71"/>
    </row>
    <row r="72" spans="1:17" x14ac:dyDescent="0.25">
      <c r="A72">
        <v>71</v>
      </c>
      <c r="C72"/>
    </row>
    <row r="73" spans="1:17" x14ac:dyDescent="0.25">
      <c r="A73">
        <v>72</v>
      </c>
      <c r="C73"/>
    </row>
    <row r="74" spans="1:17" x14ac:dyDescent="0.25">
      <c r="A74">
        <v>73</v>
      </c>
      <c r="C74"/>
    </row>
    <row r="75" spans="1:17" x14ac:dyDescent="0.25">
      <c r="A75">
        <v>74</v>
      </c>
      <c r="C75"/>
    </row>
    <row r="76" spans="1:17" x14ac:dyDescent="0.25">
      <c r="A76">
        <v>75</v>
      </c>
      <c r="C76"/>
    </row>
    <row r="77" spans="1:17" x14ac:dyDescent="0.25">
      <c r="A77">
        <v>76</v>
      </c>
      <c r="C77"/>
    </row>
    <row r="78" spans="1:17" x14ac:dyDescent="0.25">
      <c r="A78">
        <v>77</v>
      </c>
      <c r="C78"/>
    </row>
    <row r="79" spans="1:17" x14ac:dyDescent="0.25">
      <c r="A79">
        <v>78</v>
      </c>
      <c r="C79"/>
    </row>
    <row r="80" spans="1:17" x14ac:dyDescent="0.25">
      <c r="A80">
        <v>79</v>
      </c>
      <c r="C80"/>
    </row>
    <row r="81" spans="1:3" x14ac:dyDescent="0.25">
      <c r="A81">
        <v>80</v>
      </c>
      <c r="C81"/>
    </row>
    <row r="82" spans="1:3" x14ac:dyDescent="0.25">
      <c r="A82">
        <v>81</v>
      </c>
      <c r="C82"/>
    </row>
    <row r="83" spans="1:3" x14ac:dyDescent="0.25">
      <c r="A83">
        <v>82</v>
      </c>
      <c r="C83"/>
    </row>
    <row r="84" spans="1:3" x14ac:dyDescent="0.25">
      <c r="A84">
        <v>83</v>
      </c>
      <c r="C84"/>
    </row>
    <row r="85" spans="1:3" x14ac:dyDescent="0.25">
      <c r="A85">
        <v>84</v>
      </c>
      <c r="C85"/>
    </row>
    <row r="86" spans="1:3" x14ac:dyDescent="0.25">
      <c r="A86">
        <v>85</v>
      </c>
      <c r="C86"/>
    </row>
    <row r="87" spans="1:3" x14ac:dyDescent="0.25">
      <c r="A87">
        <v>86</v>
      </c>
      <c r="C87"/>
    </row>
    <row r="88" spans="1:3" x14ac:dyDescent="0.25">
      <c r="A88">
        <v>87</v>
      </c>
      <c r="C88"/>
    </row>
    <row r="89" spans="1:3" x14ac:dyDescent="0.25">
      <c r="A89">
        <v>88</v>
      </c>
      <c r="C89"/>
    </row>
    <row r="90" spans="1:3" x14ac:dyDescent="0.25">
      <c r="A90">
        <v>89</v>
      </c>
      <c r="C90"/>
    </row>
    <row r="91" spans="1:3" x14ac:dyDescent="0.25">
      <c r="A91">
        <v>90</v>
      </c>
      <c r="C91"/>
    </row>
    <row r="92" spans="1:3" x14ac:dyDescent="0.25">
      <c r="A92">
        <v>91</v>
      </c>
      <c r="C92"/>
    </row>
    <row r="93" spans="1:3" x14ac:dyDescent="0.25">
      <c r="A93">
        <v>92</v>
      </c>
      <c r="C93"/>
    </row>
    <row r="94" spans="1:3" x14ac:dyDescent="0.25">
      <c r="A94">
        <v>93</v>
      </c>
      <c r="C94"/>
    </row>
    <row r="95" spans="1:3" x14ac:dyDescent="0.25">
      <c r="A95">
        <v>94</v>
      </c>
      <c r="C95"/>
    </row>
    <row r="96" spans="1:3" x14ac:dyDescent="0.25">
      <c r="A96">
        <v>95</v>
      </c>
      <c r="C96"/>
    </row>
    <row r="97" spans="1:3" x14ac:dyDescent="0.25">
      <c r="A97">
        <v>96</v>
      </c>
      <c r="C97"/>
    </row>
    <row r="98" spans="1:3" x14ac:dyDescent="0.25">
      <c r="A98">
        <v>97</v>
      </c>
      <c r="C98"/>
    </row>
    <row r="99" spans="1:3" x14ac:dyDescent="0.25">
      <c r="A99">
        <v>98</v>
      </c>
      <c r="C99"/>
    </row>
    <row r="100" spans="1:3" x14ac:dyDescent="0.25">
      <c r="A100">
        <v>99</v>
      </c>
      <c r="C100"/>
    </row>
    <row r="101" spans="1:3" x14ac:dyDescent="0.25">
      <c r="A101">
        <v>100</v>
      </c>
      <c r="C101"/>
    </row>
    <row r="102" spans="1:3" x14ac:dyDescent="0.25">
      <c r="A102">
        <v>101</v>
      </c>
      <c r="C102"/>
    </row>
    <row r="103" spans="1:3" x14ac:dyDescent="0.25">
      <c r="A103">
        <v>102</v>
      </c>
      <c r="C103"/>
    </row>
    <row r="104" spans="1:3" x14ac:dyDescent="0.25">
      <c r="A104">
        <v>103</v>
      </c>
      <c r="C104"/>
    </row>
    <row r="105" spans="1:3" x14ac:dyDescent="0.25">
      <c r="A105">
        <v>104</v>
      </c>
      <c r="C105"/>
    </row>
    <row r="106" spans="1:3" x14ac:dyDescent="0.25">
      <c r="A106">
        <v>105</v>
      </c>
      <c r="C106"/>
    </row>
    <row r="107" spans="1:3" x14ac:dyDescent="0.25">
      <c r="A107">
        <v>106</v>
      </c>
      <c r="C107"/>
    </row>
    <row r="108" spans="1:3" x14ac:dyDescent="0.25">
      <c r="A108">
        <v>107</v>
      </c>
      <c r="C108"/>
    </row>
    <row r="109" spans="1:3" x14ac:dyDescent="0.25">
      <c r="A109">
        <v>108</v>
      </c>
      <c r="C109"/>
    </row>
    <row r="110" spans="1:3" x14ac:dyDescent="0.25">
      <c r="A110">
        <v>109</v>
      </c>
      <c r="C110"/>
    </row>
    <row r="111" spans="1:3" x14ac:dyDescent="0.25">
      <c r="A111">
        <v>110</v>
      </c>
      <c r="C111"/>
    </row>
    <row r="112" spans="1:3" x14ac:dyDescent="0.25">
      <c r="A112">
        <v>111</v>
      </c>
      <c r="C112"/>
    </row>
    <row r="113" spans="1:3" x14ac:dyDescent="0.25">
      <c r="A113">
        <v>112</v>
      </c>
      <c r="C113"/>
    </row>
    <row r="114" spans="1:3" x14ac:dyDescent="0.25">
      <c r="A114">
        <v>113</v>
      </c>
      <c r="C114"/>
    </row>
    <row r="115" spans="1:3" x14ac:dyDescent="0.25">
      <c r="A115">
        <v>114</v>
      </c>
      <c r="C115"/>
    </row>
    <row r="116" spans="1:3" x14ac:dyDescent="0.25">
      <c r="A116">
        <v>115</v>
      </c>
      <c r="C116"/>
    </row>
    <row r="117" spans="1:3" x14ac:dyDescent="0.25">
      <c r="A117">
        <v>116</v>
      </c>
      <c r="C117"/>
    </row>
    <row r="118" spans="1:3" x14ac:dyDescent="0.25">
      <c r="A118">
        <v>117</v>
      </c>
      <c r="C118"/>
    </row>
    <row r="119" spans="1:3" x14ac:dyDescent="0.25">
      <c r="A119">
        <v>118</v>
      </c>
      <c r="C119"/>
    </row>
    <row r="120" spans="1:3" x14ac:dyDescent="0.25">
      <c r="A120">
        <v>119</v>
      </c>
      <c r="C120"/>
    </row>
    <row r="121" spans="1:3" x14ac:dyDescent="0.25">
      <c r="A121">
        <v>120</v>
      </c>
      <c r="C121"/>
    </row>
    <row r="122" spans="1:3" x14ac:dyDescent="0.25">
      <c r="A122">
        <v>121</v>
      </c>
      <c r="C122"/>
    </row>
    <row r="123" spans="1:3" x14ac:dyDescent="0.25">
      <c r="A123">
        <v>122</v>
      </c>
      <c r="C123"/>
    </row>
    <row r="124" spans="1:3" x14ac:dyDescent="0.25">
      <c r="A124">
        <v>123</v>
      </c>
      <c r="C124"/>
    </row>
    <row r="125" spans="1:3" x14ac:dyDescent="0.25">
      <c r="A125">
        <v>124</v>
      </c>
      <c r="C125"/>
    </row>
    <row r="126" spans="1:3" x14ac:dyDescent="0.25">
      <c r="A126">
        <v>125</v>
      </c>
      <c r="C126"/>
    </row>
    <row r="127" spans="1:3" x14ac:dyDescent="0.25">
      <c r="A127">
        <v>126</v>
      </c>
      <c r="C127"/>
    </row>
    <row r="128" spans="1:3" x14ac:dyDescent="0.25">
      <c r="A128">
        <v>127</v>
      </c>
      <c r="C128"/>
    </row>
    <row r="129" spans="1:3" x14ac:dyDescent="0.25">
      <c r="A129">
        <v>128</v>
      </c>
      <c r="C129"/>
    </row>
    <row r="130" spans="1:3" x14ac:dyDescent="0.25">
      <c r="A130">
        <v>129</v>
      </c>
      <c r="C130"/>
    </row>
    <row r="131" spans="1:3" x14ac:dyDescent="0.25">
      <c r="A131">
        <v>130</v>
      </c>
      <c r="C131"/>
    </row>
    <row r="132" spans="1:3" x14ac:dyDescent="0.25">
      <c r="A132">
        <v>131</v>
      </c>
      <c r="C132"/>
    </row>
    <row r="133" spans="1:3" x14ac:dyDescent="0.25">
      <c r="A133">
        <v>132</v>
      </c>
      <c r="C133"/>
    </row>
    <row r="134" spans="1:3" x14ac:dyDescent="0.25">
      <c r="A134">
        <v>133</v>
      </c>
      <c r="C134"/>
    </row>
    <row r="135" spans="1:3" x14ac:dyDescent="0.25">
      <c r="A135">
        <v>134</v>
      </c>
      <c r="C135"/>
    </row>
    <row r="136" spans="1:3" x14ac:dyDescent="0.25">
      <c r="A136">
        <v>135</v>
      </c>
      <c r="C136"/>
    </row>
    <row r="137" spans="1:3" x14ac:dyDescent="0.25">
      <c r="A137">
        <v>136</v>
      </c>
      <c r="C137"/>
    </row>
    <row r="138" spans="1:3" x14ac:dyDescent="0.25">
      <c r="A138">
        <v>137</v>
      </c>
      <c r="C138"/>
    </row>
    <row r="139" spans="1:3" x14ac:dyDescent="0.25">
      <c r="A139">
        <v>138</v>
      </c>
      <c r="C139"/>
    </row>
    <row r="140" spans="1:3" x14ac:dyDescent="0.25">
      <c r="A140">
        <v>139</v>
      </c>
      <c r="C140"/>
    </row>
    <row r="141" spans="1:3" x14ac:dyDescent="0.25">
      <c r="A141">
        <v>140</v>
      </c>
      <c r="C141"/>
    </row>
    <row r="142" spans="1:3" x14ac:dyDescent="0.25">
      <c r="A142">
        <v>141</v>
      </c>
      <c r="C142"/>
    </row>
    <row r="143" spans="1:3" x14ac:dyDescent="0.25">
      <c r="A143">
        <v>142</v>
      </c>
      <c r="C143"/>
    </row>
    <row r="144" spans="1:3" x14ac:dyDescent="0.25">
      <c r="A144">
        <v>143</v>
      </c>
      <c r="C144"/>
    </row>
    <row r="145" spans="1:3" x14ac:dyDescent="0.25">
      <c r="A145">
        <v>144</v>
      </c>
      <c r="C145"/>
    </row>
    <row r="146" spans="1:3" x14ac:dyDescent="0.25">
      <c r="A146">
        <v>145</v>
      </c>
      <c r="C146"/>
    </row>
    <row r="147" spans="1:3" x14ac:dyDescent="0.25">
      <c r="A147">
        <v>146</v>
      </c>
      <c r="C147"/>
    </row>
    <row r="148" spans="1:3" x14ac:dyDescent="0.25">
      <c r="A148">
        <v>147</v>
      </c>
      <c r="C148"/>
    </row>
    <row r="149" spans="1:3" x14ac:dyDescent="0.25">
      <c r="A149">
        <v>148</v>
      </c>
      <c r="C149"/>
    </row>
    <row r="150" spans="1:3" x14ac:dyDescent="0.25">
      <c r="A150">
        <v>149</v>
      </c>
      <c r="C150"/>
    </row>
    <row r="151" spans="1:3" x14ac:dyDescent="0.25">
      <c r="A151">
        <v>150</v>
      </c>
      <c r="C151"/>
    </row>
    <row r="152" spans="1:3" x14ac:dyDescent="0.25">
      <c r="C152"/>
    </row>
    <row r="153" spans="1:3" x14ac:dyDescent="0.25">
      <c r="C153"/>
    </row>
    <row r="154" spans="1:3" x14ac:dyDescent="0.25">
      <c r="C154"/>
    </row>
    <row r="155" spans="1:3" x14ac:dyDescent="0.25">
      <c r="C155"/>
    </row>
    <row r="156" spans="1:3" x14ac:dyDescent="0.25">
      <c r="C156"/>
    </row>
    <row r="157" spans="1:3" x14ac:dyDescent="0.25">
      <c r="C157"/>
    </row>
    <row r="158" spans="1:3" x14ac:dyDescent="0.25">
      <c r="C158"/>
    </row>
    <row r="159" spans="1:3" x14ac:dyDescent="0.25">
      <c r="C159"/>
    </row>
    <row r="160" spans="1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</sheetData>
  <dataValidations count="2">
    <dataValidation type="list" allowBlank="1" showInputMessage="1" showErrorMessage="1" sqref="B2:B151 D2:I151" xr:uid="{5FD0CE24-3071-4327-AA14-ACDB03A727A5}">
      <formula1>"Yes, No"</formula1>
    </dataValidation>
    <dataValidation type="list" allowBlank="1" showInputMessage="1" showErrorMessage="1" sqref="K2:L151" xr:uid="{C49D400E-FB7F-4EA5-9671-6ED99C6BD22B}">
      <formula1>"1,2,3,4,5,6,7"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Dublin Job</vt:lpstr>
      <vt:lpstr>'Dublin Job'!_Hlk42774043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Eric Uhlmann</cp:lastModifiedBy>
  <dcterms:created xsi:type="dcterms:W3CDTF">2019-03-06T11:30:34Z</dcterms:created>
  <dcterms:modified xsi:type="dcterms:W3CDTF">2021-11-20T01:49:30Z</dcterms:modified>
</cp:coreProperties>
</file>